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log\"/>
    </mc:Choice>
  </mc:AlternateContent>
  <bookViews>
    <workbookView xWindow="0" yWindow="0" windowWidth="23040" windowHeight="9648"/>
  </bookViews>
  <sheets>
    <sheet name="Overview" sheetId="7" r:id="rId1"/>
    <sheet name="FAQ" sheetId="8" r:id="rId2"/>
    <sheet name="Monthly Reporting" sheetId="1" r:id="rId3"/>
    <sheet name="Expected CTR" sheetId="2" r:id="rId4"/>
    <sheet name="Search Intent" sheetId="3" r:id="rId5"/>
    <sheet name="Device Report" sheetId="6" r:id="rId6"/>
    <sheet name="Drop Down" sheetId="4" state="hidden" r:id="rId7"/>
  </sheets>
  <externalReferences>
    <externalReference r:id="rId8"/>
  </externalReferences>
  <definedNames>
    <definedName name="_xlchart.v1.0" hidden="1">'Device Report'!$B$4</definedName>
    <definedName name="_xlchart.v1.1" hidden="1">'Device Report'!$B$5</definedName>
    <definedName name="_xlchart.v1.10" hidden="1">'Device Report'!$C$3:$F$3</definedName>
    <definedName name="_xlchart.v1.11" hidden="1">'Device Report'!$C$4:$F$4</definedName>
    <definedName name="_xlchart.v1.12" hidden="1">'Device Report'!$C$5:$F$5</definedName>
    <definedName name="_xlchart.v1.13" hidden="1">'Device Report'!$C$6:$F$6</definedName>
    <definedName name="_xlchart.v1.14" hidden="1">'Device Report'!$B$4</definedName>
    <definedName name="_xlchart.v1.15" hidden="1">'Device Report'!$B$5</definedName>
    <definedName name="_xlchart.v1.16" hidden="1">'Device Report'!$B$6</definedName>
    <definedName name="_xlchart.v1.17" hidden="1">'Device Report'!$C$3:$F$3</definedName>
    <definedName name="_xlchart.v1.18" hidden="1">'Device Report'!$C$4:$F$4</definedName>
    <definedName name="_xlchart.v1.19" hidden="1">'Device Report'!$C$5:$F$5</definedName>
    <definedName name="_xlchart.v1.2" hidden="1">'Device Report'!$B$6</definedName>
    <definedName name="_xlchart.v1.20" hidden="1">'Device Report'!$C$6:$F$6</definedName>
    <definedName name="_xlchart.v1.21" hidden="1">'Device Report'!$B$4</definedName>
    <definedName name="_xlchart.v1.22" hidden="1">'Device Report'!$B$5</definedName>
    <definedName name="_xlchart.v1.23" hidden="1">'Device Report'!$B$6</definedName>
    <definedName name="_xlchart.v1.24" hidden="1">'Device Report'!$C$3:$F$3</definedName>
    <definedName name="_xlchart.v1.25" hidden="1">'Device Report'!$C$4:$F$4</definedName>
    <definedName name="_xlchart.v1.26" hidden="1">'Device Report'!$C$5:$F$5</definedName>
    <definedName name="_xlchart.v1.27" hidden="1">'Device Report'!$C$6:$F$6</definedName>
    <definedName name="_xlchart.v1.28" hidden="1">'Device Report'!$B$4</definedName>
    <definedName name="_xlchart.v1.29" hidden="1">'Device Report'!$B$5</definedName>
    <definedName name="_xlchart.v1.3" hidden="1">'Device Report'!$C$3:$F$3</definedName>
    <definedName name="_xlchart.v1.30" hidden="1">'Device Report'!$B$6</definedName>
    <definedName name="_xlchart.v1.31" hidden="1">'Device Report'!$C$3:$F$3</definedName>
    <definedName name="_xlchart.v1.32" hidden="1">'Device Report'!$C$4:$F$4</definedName>
    <definedName name="_xlchart.v1.33" hidden="1">'Device Report'!$C$5:$F$5</definedName>
    <definedName name="_xlchart.v1.34" hidden="1">'Device Report'!$C$6:$F$6</definedName>
    <definedName name="_xlchart.v1.4" hidden="1">'Device Report'!$C$4:$F$4</definedName>
    <definedName name="_xlchart.v1.5" hidden="1">'Device Report'!$C$5:$F$5</definedName>
    <definedName name="_xlchart.v1.6" hidden="1">'Device Report'!$C$6:$F$6</definedName>
    <definedName name="_xlchart.v1.7" hidden="1">'Device Report'!$B$4</definedName>
    <definedName name="_xlchart.v1.8" hidden="1">'Device Report'!$B$5</definedName>
    <definedName name="_xlchart.v1.9" hidden="1">'Device Report'!$B$6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7" l="1"/>
  <c r="N47" i="7"/>
  <c r="N46" i="7"/>
  <c r="N45" i="7"/>
  <c r="N42" i="7"/>
  <c r="M42" i="7"/>
  <c r="N43" i="7" s="1"/>
  <c r="L42" i="7"/>
  <c r="K42" i="7"/>
  <c r="J42" i="7"/>
  <c r="I42" i="7"/>
  <c r="H42" i="7"/>
  <c r="G42" i="7"/>
  <c r="F42" i="7"/>
  <c r="E42" i="7"/>
  <c r="D42" i="7"/>
  <c r="N41" i="7"/>
  <c r="N39" i="7"/>
  <c r="L38" i="7"/>
  <c r="N38" i="7" s="1"/>
  <c r="K38" i="7"/>
  <c r="J38" i="7"/>
  <c r="I38" i="7"/>
  <c r="H38" i="7"/>
  <c r="G38" i="7"/>
  <c r="F38" i="7"/>
  <c r="E38" i="7"/>
  <c r="D38" i="7"/>
  <c r="N37" i="7"/>
  <c r="N36" i="7"/>
  <c r="N34" i="7"/>
  <c r="L33" i="7"/>
  <c r="N33" i="7" s="1"/>
  <c r="K33" i="7"/>
  <c r="J33" i="7"/>
  <c r="I33" i="7"/>
  <c r="H33" i="7"/>
  <c r="G33" i="7"/>
  <c r="F33" i="7"/>
  <c r="E33" i="7"/>
  <c r="D33" i="7"/>
  <c r="N32" i="7"/>
  <c r="N31" i="7"/>
  <c r="N28" i="7"/>
  <c r="N27" i="7"/>
  <c r="L27" i="7"/>
  <c r="K27" i="7"/>
  <c r="N26" i="7"/>
  <c r="J26" i="7"/>
  <c r="J27" i="7" s="1"/>
  <c r="I26" i="7"/>
  <c r="I27" i="7" s="1"/>
  <c r="H26" i="7"/>
  <c r="H27" i="7" s="1"/>
  <c r="G26" i="7"/>
  <c r="G27" i="7" s="1"/>
  <c r="F26" i="7"/>
  <c r="F27" i="7" s="1"/>
  <c r="E26" i="7"/>
  <c r="E27" i="7" s="1"/>
  <c r="D26" i="7"/>
  <c r="D27" i="7" s="1"/>
  <c r="N25" i="7"/>
  <c r="J25" i="7"/>
  <c r="I25" i="7"/>
  <c r="H25" i="7"/>
  <c r="G25" i="7"/>
  <c r="F25" i="7"/>
  <c r="E25" i="7"/>
  <c r="D25" i="7"/>
  <c r="N24" i="7"/>
  <c r="L23" i="7"/>
  <c r="N23" i="7" s="1"/>
  <c r="K23" i="7"/>
  <c r="J23" i="7"/>
  <c r="I23" i="7"/>
  <c r="H23" i="7"/>
  <c r="G23" i="7"/>
  <c r="F23" i="7"/>
  <c r="E23" i="7"/>
  <c r="D23" i="7"/>
  <c r="N22" i="7"/>
  <c r="N21" i="7"/>
  <c r="N19" i="7"/>
  <c r="N18" i="7"/>
  <c r="L18" i="7"/>
  <c r="K18" i="7"/>
  <c r="J18" i="7"/>
  <c r="I18" i="7"/>
  <c r="H18" i="7"/>
  <c r="G18" i="7"/>
  <c r="F18" i="7"/>
  <c r="E18" i="7"/>
  <c r="D18" i="7"/>
  <c r="C18" i="7"/>
  <c r="N17" i="7"/>
  <c r="N16" i="7"/>
  <c r="N15" i="7"/>
  <c r="L14" i="7"/>
  <c r="N14" i="7" s="1"/>
  <c r="K14" i="7"/>
  <c r="H14" i="7"/>
  <c r="G14" i="7"/>
  <c r="F14" i="7"/>
  <c r="E14" i="7"/>
  <c r="D14" i="7"/>
  <c r="C14" i="7"/>
  <c r="N13" i="7"/>
  <c r="N12" i="7"/>
  <c r="N11" i="7"/>
  <c r="L10" i="7"/>
  <c r="N10" i="7" s="1"/>
  <c r="K10" i="7"/>
  <c r="H10" i="7"/>
  <c r="G10" i="7"/>
  <c r="F10" i="7"/>
  <c r="E10" i="7"/>
  <c r="D10" i="7"/>
  <c r="C10" i="7"/>
  <c r="N9" i="7"/>
  <c r="N8" i="7"/>
  <c r="N7" i="7"/>
  <c r="L6" i="7"/>
  <c r="N6" i="7" s="1"/>
  <c r="K6" i="7"/>
  <c r="J6" i="7"/>
  <c r="I6" i="7"/>
  <c r="H6" i="7"/>
  <c r="G6" i="7"/>
  <c r="F6" i="7"/>
  <c r="E6" i="7"/>
  <c r="D6" i="7"/>
  <c r="C6" i="7"/>
  <c r="N5" i="7"/>
  <c r="N4" i="7"/>
  <c r="L18" i="1"/>
  <c r="F18" i="1"/>
  <c r="E4" i="2" l="1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</calcChain>
</file>

<file path=xl/sharedStrings.xml><?xml version="1.0" encoding="utf-8"?>
<sst xmlns="http://schemas.openxmlformats.org/spreadsheetml/2006/main" count="218" uniqueCount="96">
  <si>
    <t>Queries</t>
  </si>
  <si>
    <t>Clicks</t>
  </si>
  <si>
    <t>Impressions</t>
  </si>
  <si>
    <t>CTR</t>
  </si>
  <si>
    <t>Position</t>
  </si>
  <si>
    <t>how to start a blog</t>
  </si>
  <si>
    <t>how to set-up a drip campaign</t>
  </si>
  <si>
    <t>seo tool review</t>
  </si>
  <si>
    <t>seo agency mumbai</t>
  </si>
  <si>
    <t>best b2b linkedin campaign</t>
  </si>
  <si>
    <t>roi marketing</t>
  </si>
  <si>
    <t>seo outreach inititatives</t>
  </si>
  <si>
    <t>seo agency pricing</t>
  </si>
  <si>
    <t>onpage seo tips</t>
  </si>
  <si>
    <t>b2b social media campaign</t>
  </si>
  <si>
    <t>seo agency services</t>
  </si>
  <si>
    <t>link building tips</t>
  </si>
  <si>
    <t>best seo agencies comparisson</t>
  </si>
  <si>
    <t>seo benefits for business</t>
  </si>
  <si>
    <t>Expected CTR</t>
  </si>
  <si>
    <t>Difference</t>
  </si>
  <si>
    <t>Search Intent</t>
  </si>
  <si>
    <t>Informational</t>
  </si>
  <si>
    <t>Research and Discovery</t>
  </si>
  <si>
    <t>Commercial</t>
  </si>
  <si>
    <t>Location</t>
  </si>
  <si>
    <t>Type of Content</t>
  </si>
  <si>
    <t>Article</t>
  </si>
  <si>
    <t>Infographic</t>
  </si>
  <si>
    <t>Review</t>
  </si>
  <si>
    <t>Ebook</t>
  </si>
  <si>
    <t>Devices</t>
  </si>
  <si>
    <t>Desktop</t>
  </si>
  <si>
    <t>Mobile</t>
  </si>
  <si>
    <t>Tablet</t>
  </si>
  <si>
    <t>Pages</t>
  </si>
  <si>
    <t>https://example.com/learning_center/</t>
  </si>
  <si>
    <t>https://example.com/pdfs/example-Keyword-Optimization-Guide.pdf</t>
  </si>
  <si>
    <t>https://example.com/about-us/marko-bijelic/</t>
  </si>
  <si>
    <t>https://example.com/services/search-engine-advertising/</t>
  </si>
  <si>
    <t>https://example.com/services/keyword-research-reference-guide/</t>
  </si>
  <si>
    <t>https://example.com/services/increase-website-lead-generation/</t>
  </si>
  <si>
    <t>https://example.com/</t>
  </si>
  <si>
    <t>https://example.com/learning_center/increasing-link-popularity/</t>
  </si>
  <si>
    <t>https://example.com/tool-test-google-title-meta-description-lengths/</t>
  </si>
  <si>
    <t>https://example.com/tools-search-engine-simulator/</t>
  </si>
  <si>
    <t>https://example.com/search-engine-marketing-tools/</t>
  </si>
  <si>
    <t>https://example.com/sample-content-document/</t>
  </si>
  <si>
    <t>https://example.com/wire-frame-sample/</t>
  </si>
  <si>
    <t>https://example.com/building-search-engine-link-popularity/</t>
  </si>
  <si>
    <t>May'15</t>
  </si>
  <si>
    <t>Jun</t>
  </si>
  <si>
    <t>Jul</t>
  </si>
  <si>
    <t>Aug</t>
  </si>
  <si>
    <t>Sep</t>
  </si>
  <si>
    <t>Oct</t>
  </si>
  <si>
    <t>Nov</t>
  </si>
  <si>
    <t>Dec</t>
  </si>
  <si>
    <t>Jan</t>
  </si>
  <si>
    <t xml:space="preserve">Feb </t>
  </si>
  <si>
    <t>Mar</t>
  </si>
  <si>
    <t>% change MoM</t>
  </si>
  <si>
    <t>ALL Impressions</t>
  </si>
  <si>
    <t>Click-Through-Rate</t>
  </si>
  <si>
    <t>Avg. Position</t>
  </si>
  <si>
    <r>
      <rPr>
        <b/>
        <sz val="12"/>
        <color rgb="FF3366FF"/>
        <rFont val="Calibri"/>
        <family val="2"/>
      </rPr>
      <t>DESKTOP</t>
    </r>
    <r>
      <rPr>
        <sz val="12"/>
        <color rgb="FF3366FF"/>
        <rFont val="Calibri"/>
        <family val="2"/>
      </rPr>
      <t xml:space="preserve"> Impressions</t>
    </r>
  </si>
  <si>
    <r>
      <rPr>
        <b/>
        <sz val="12"/>
        <color rgb="FF3366FF"/>
        <rFont val="Calibri"/>
        <family val="2"/>
      </rPr>
      <t>MOBILE</t>
    </r>
    <r>
      <rPr>
        <sz val="12"/>
        <color rgb="FF3366FF"/>
        <rFont val="Calibri"/>
        <family val="2"/>
      </rPr>
      <t xml:space="preserve"> Impressions</t>
    </r>
  </si>
  <si>
    <r>
      <rPr>
        <b/>
        <sz val="12"/>
        <color rgb="FF3366FF"/>
        <rFont val="Calibri"/>
        <family val="2"/>
      </rPr>
      <t>TABLET</t>
    </r>
    <r>
      <rPr>
        <sz val="12"/>
        <color rgb="FF3366FF"/>
        <rFont val="Calibri"/>
        <family val="2"/>
      </rPr>
      <t xml:space="preserve"> Impressions</t>
    </r>
  </si>
  <si>
    <t>BY PAGE QUERIES</t>
  </si>
  <si>
    <t xml:space="preserve"> </t>
  </si>
  <si>
    <r>
      <t xml:space="preserve">BRAND </t>
    </r>
    <r>
      <rPr>
        <sz val="12"/>
        <color rgb="FF3366FF"/>
        <rFont val="Calibri"/>
        <family val="2"/>
      </rPr>
      <t xml:space="preserve"> 
(filter for: totheweb + to the web)  </t>
    </r>
    <r>
      <rPr>
        <b/>
        <sz val="12"/>
        <color rgb="FF3366FF"/>
        <rFont val="Calibri"/>
        <family val="2"/>
      </rPr>
      <t xml:space="preserve">  
                                      Impressions</t>
    </r>
  </si>
  <si>
    <r>
      <t xml:space="preserve">NON-BRAND </t>
    </r>
    <r>
      <rPr>
        <sz val="12"/>
        <color rgb="FF3366FF"/>
        <rFont val="Calibri"/>
        <family val="2"/>
      </rPr>
      <t>(excludes totheweb)</t>
    </r>
    <r>
      <rPr>
        <b/>
        <sz val="12"/>
        <color rgb="FF3366FF"/>
        <rFont val="Calibri"/>
        <family val="2"/>
      </rPr>
      <t xml:space="preserve">
                                      Impressions</t>
    </r>
  </si>
  <si>
    <t>BY PAGE CONTENT</t>
  </si>
  <si>
    <r>
      <rPr>
        <b/>
        <sz val="12"/>
        <color rgb="FF0000FF"/>
        <rFont val="Calibri"/>
        <family val="2"/>
      </rPr>
      <t xml:space="preserve">PDFs  (filter for /pdfs/)    </t>
    </r>
    <r>
      <rPr>
        <b/>
        <sz val="12"/>
        <color theme="0"/>
        <rFont val="Calibri"/>
        <family val="2"/>
      </rPr>
      <t xml:space="preserve">)   </t>
    </r>
  </si>
  <si>
    <r>
      <rPr>
        <b/>
        <sz val="12"/>
        <color rgb="FF0000FF"/>
        <rFont val="Calibri"/>
        <family val="2"/>
      </rPr>
      <t xml:space="preserve">Resources </t>
    </r>
    <r>
      <rPr>
        <sz val="12"/>
        <color rgb="FF0000FF"/>
        <rFont val="Calibri"/>
        <family val="2"/>
      </rPr>
      <t xml:space="preserve">(filter: "/learning")    </t>
    </r>
    <r>
      <rPr>
        <b/>
        <sz val="12"/>
        <color rgb="FF0000FF"/>
        <rFont val="Calibri"/>
        <family val="2"/>
      </rPr>
      <t xml:space="preserve">   </t>
    </r>
    <r>
      <rPr>
        <sz val="12"/>
        <rFont val="Calibri"/>
        <family val="2"/>
      </rPr>
      <t xml:space="preserve">    </t>
    </r>
  </si>
  <si>
    <t>?</t>
  </si>
  <si>
    <t># of Pages Appearing in
Google Organic Search - Index status</t>
  </si>
  <si>
    <t>-</t>
  </si>
  <si>
    <r>
      <t xml:space="preserve"># of Domains Linking
</t>
    </r>
    <r>
      <rPr>
        <sz val="12"/>
        <rFont val="Calibri"/>
        <family val="2"/>
      </rPr>
      <t>- see graphic below for source</t>
    </r>
  </si>
  <si>
    <t>Links to your Site</t>
  </si>
  <si>
    <r>
      <rPr>
        <b/>
        <sz val="12"/>
        <color rgb="FF3366FF"/>
        <rFont val="Calibri"/>
        <family val="2"/>
      </rPr>
      <t xml:space="preserve">Blog </t>
    </r>
    <r>
      <rPr>
        <sz val="12"/>
        <color rgb="FF3366FF"/>
        <rFont val="Calibri"/>
        <family val="2"/>
      </rPr>
      <t>(filter: "/blog")</t>
    </r>
    <r>
      <rPr>
        <b/>
        <sz val="12"/>
        <color rgb="FF3366FF"/>
        <rFont val="Calibri"/>
        <family val="2"/>
      </rPr>
      <t xml:space="preserve"> Impressions</t>
    </r>
  </si>
  <si>
    <t>CONDITIONAL FORMATTING IN MONTHLY DATA</t>
  </si>
  <si>
    <t>FILTERING BY PAGE</t>
  </si>
  <si>
    <t>FILTERING BY QUERY</t>
  </si>
  <si>
    <t>Use conditional formatting for non-brand keywords to turn text bold.</t>
  </si>
  <si>
    <t xml:space="preserve">Use conditional formatting in yellow to indicate PDF files.  </t>
  </si>
  <si>
    <t>Use conditional formatting in green to indicate blog pages.</t>
  </si>
  <si>
    <t>Use conditional formatting to make Brand keywords a light grey so they don't compete with non-brand phrases.
Use conditional formatting in yellow to indicate keywords that contain tools.</t>
  </si>
  <si>
    <t>Sum</t>
  </si>
  <si>
    <t>Average</t>
  </si>
  <si>
    <t>Running Total</t>
  </si>
  <si>
    <t>Count</t>
  </si>
  <si>
    <t>SEARCH ANALYTICS OVERVIEW</t>
  </si>
  <si>
    <t>EXPECTED CTR</t>
  </si>
  <si>
    <t>SEARCH INTENT</t>
  </si>
  <si>
    <t>DEVICE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</si>
</sst>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0.0"/>
    <numFmt numFmtId="168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</font>
    <font>
      <sz val="28"/>
      <color rgb="FF212F3F"/>
      <name val="Calibri"/>
      <family val="2"/>
    </font>
    <font>
      <sz val="12"/>
      <color rgb="FF00B0F0"/>
      <name val="Calibri"/>
      <family val="2"/>
    </font>
    <font>
      <b/>
      <sz val="12"/>
      <name val="Calibri"/>
      <family val="2"/>
    </font>
    <font>
      <sz val="12"/>
      <color theme="0" tint="-0.499984740745262"/>
      <name val="Calibri"/>
      <family val="2"/>
    </font>
    <font>
      <sz val="12"/>
      <color rgb="FF3366FF"/>
      <name val="Calibri"/>
      <family val="2"/>
    </font>
    <font>
      <b/>
      <sz val="12"/>
      <color rgb="FF3366FF"/>
      <name val="Calibri"/>
      <family val="2"/>
    </font>
    <font>
      <b/>
      <sz val="12"/>
      <color rgb="FF0000FF"/>
      <name val="Calibri"/>
      <family val="2"/>
    </font>
    <font>
      <sz val="12"/>
      <color rgb="FF0000FF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212F3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212F3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6">
    <xf numFmtId="0" fontId="0" fillId="0" borderId="0" xfId="0"/>
    <xf numFmtId="0" fontId="0" fillId="3" borderId="0" xfId="0" applyFill="1"/>
    <xf numFmtId="0" fontId="5" fillId="4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9" fontId="5" fillId="4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9" fontId="8" fillId="4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horizontal="center" vertical="center"/>
    </xf>
    <xf numFmtId="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 indent="1"/>
    </xf>
    <xf numFmtId="0" fontId="0" fillId="3" borderId="0" xfId="0" applyNumberFormat="1" applyFill="1"/>
    <xf numFmtId="10" fontId="0" fillId="3" borderId="0" xfId="0" applyNumberFormat="1" applyFill="1" applyBorder="1"/>
    <xf numFmtId="0" fontId="3" fillId="3" borderId="0" xfId="0" applyFont="1" applyFill="1"/>
    <xf numFmtId="0" fontId="11" fillId="3" borderId="0" xfId="0" applyFont="1" applyFill="1" applyBorder="1"/>
    <xf numFmtId="0" fontId="1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/>
    <xf numFmtId="0" fontId="13" fillId="3" borderId="0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3" fontId="11" fillId="3" borderId="0" xfId="0" applyNumberFormat="1" applyFont="1" applyFill="1" applyAlignment="1">
      <alignment horizontal="center" vertical="center"/>
    </xf>
    <xf numFmtId="3" fontId="14" fillId="3" borderId="0" xfId="0" applyNumberFormat="1" applyFont="1" applyFill="1" applyAlignment="1">
      <alignment horizontal="center" vertical="center"/>
    </xf>
    <xf numFmtId="9" fontId="15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 indent="1"/>
    </xf>
    <xf numFmtId="168" fontId="11" fillId="5" borderId="0" xfId="0" applyNumberFormat="1" applyFont="1" applyFill="1" applyAlignment="1">
      <alignment horizontal="center" vertical="center"/>
    </xf>
    <xf numFmtId="168" fontId="14" fillId="5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horizontal="left" vertical="center" indent="1"/>
    </xf>
    <xf numFmtId="3" fontId="11" fillId="3" borderId="1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 indent="1"/>
    </xf>
    <xf numFmtId="0" fontId="11" fillId="3" borderId="0" xfId="0" applyFont="1" applyFill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1" fontId="11" fillId="3" borderId="2" xfId="0" applyNumberFormat="1" applyFont="1" applyFill="1" applyBorder="1" applyAlignment="1">
      <alignment horizontal="center" vertical="center"/>
    </xf>
    <xf numFmtId="1" fontId="14" fillId="3" borderId="2" xfId="0" applyNumberFormat="1" applyFont="1" applyFill="1" applyBorder="1" applyAlignment="1">
      <alignment horizontal="center" vertical="center"/>
    </xf>
    <xf numFmtId="1" fontId="11" fillId="6" borderId="2" xfId="0" applyNumberFormat="1" applyFont="1" applyFill="1" applyBorder="1" applyAlignment="1">
      <alignment horizontal="center" vertical="center"/>
    </xf>
    <xf numFmtId="1" fontId="14" fillId="6" borderId="2" xfId="0" applyNumberFormat="1" applyFont="1" applyFill="1" applyBorder="1" applyAlignment="1">
      <alignment horizontal="center" vertical="center"/>
    </xf>
    <xf numFmtId="167" fontId="11" fillId="6" borderId="2" xfId="0" applyNumberFormat="1" applyFont="1" applyFill="1" applyBorder="1" applyAlignment="1">
      <alignment horizontal="center" vertical="center"/>
    </xf>
    <xf numFmtId="167" fontId="14" fillId="6" borderId="2" xfId="0" applyNumberFormat="1" applyFont="1" applyFill="1" applyBorder="1" applyAlignment="1">
      <alignment horizontal="center" vertical="center"/>
    </xf>
    <xf numFmtId="167" fontId="14" fillId="0" borderId="2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167" fontId="4" fillId="7" borderId="0" xfId="0" applyNumberFormat="1" applyFont="1" applyFill="1" applyBorder="1" applyAlignment="1">
      <alignment horizontal="center" vertical="center"/>
    </xf>
    <xf numFmtId="167" fontId="10" fillId="7" borderId="0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 wrapText="1" indent="1"/>
    </xf>
    <xf numFmtId="0" fontId="11" fillId="3" borderId="0" xfId="0" applyFont="1" applyFill="1" applyAlignment="1">
      <alignment horizontal="right" vertical="center" indent="1"/>
    </xf>
    <xf numFmtId="9" fontId="11" fillId="5" borderId="0" xfId="0" applyNumberFormat="1" applyFont="1" applyFill="1" applyAlignment="1">
      <alignment horizontal="center" vertical="center"/>
    </xf>
    <xf numFmtId="9" fontId="14" fillId="5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167" fontId="4" fillId="6" borderId="0" xfId="0" applyNumberFormat="1" applyFont="1" applyFill="1" applyBorder="1" applyAlignment="1">
      <alignment horizontal="center" vertical="center"/>
    </xf>
    <xf numFmtId="167" fontId="10" fillId="6" borderId="0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right" vertical="center"/>
    </xf>
    <xf numFmtId="167" fontId="11" fillId="3" borderId="2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67" fontId="11" fillId="6" borderId="0" xfId="0" applyNumberFormat="1" applyFont="1" applyFill="1" applyBorder="1" applyAlignment="1">
      <alignment horizontal="center" vertical="center"/>
    </xf>
    <xf numFmtId="167" fontId="11" fillId="3" borderId="0" xfId="0" applyNumberFormat="1" applyFont="1" applyFill="1" applyBorder="1" applyAlignment="1">
      <alignment horizontal="center" vertical="center"/>
    </xf>
    <xf numFmtId="167" fontId="14" fillId="6" borderId="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7" fillId="3" borderId="0" xfId="0" applyFont="1" applyFill="1" applyAlignment="1">
      <alignment horizontal="left" vertical="center" indent="1"/>
    </xf>
    <xf numFmtId="0" fontId="20" fillId="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 wrapText="1"/>
    </xf>
    <xf numFmtId="0" fontId="21" fillId="3" borderId="0" xfId="0" applyFont="1" applyFill="1" applyAlignment="1">
      <alignment vertical="center" wrapText="1"/>
    </xf>
    <xf numFmtId="0" fontId="1" fillId="2" borderId="0" xfId="1" applyFont="1" applyAlignment="1">
      <alignment vertical="center"/>
    </xf>
    <xf numFmtId="9" fontId="22" fillId="0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21" fillId="3" borderId="0" xfId="0" applyFont="1" applyFill="1"/>
  </cellXfs>
  <cellStyles count="2">
    <cellStyle name="Good" xfId="1" builtinId="26"/>
    <cellStyle name="Normal" xfId="0" builtinId="0"/>
  </cellStyles>
  <dxfs count="87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Impressions</a:t>
            </a:r>
          </a:p>
        </c:rich>
      </c:tx>
      <c:layout>
        <c:manualLayout>
          <c:xMode val="edge"/>
          <c:yMode val="edge"/>
          <c:x val="1.94894452708714E-3"/>
          <c:y val="0.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87999212598425"/>
          <c:w val="0.97657913544653097"/>
          <c:h val="0.60853464566929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A727"/>
            </a:solidFill>
            <a:ln>
              <a:solidFill>
                <a:schemeClr val="bg1"/>
              </a:solidFill>
            </a:ln>
            <a:effectLst>
              <a:outerShdw blurRad="50800" dist="762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'[1]OVERVIEW | ToTheWeb'!$C$2:$M$2</c:f>
              <c:strCache>
                <c:ptCount val="11"/>
                <c:pt idx="0">
                  <c:v>May'15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 </c:v>
                </c:pt>
                <c:pt idx="10">
                  <c:v>Mar</c:v>
                </c:pt>
              </c:strCache>
            </c:strRef>
          </c:cat>
          <c:val>
            <c:numRef>
              <c:f>'[1]OVERVIEW | ToTheWeb'!$C$3:$M$3</c:f>
              <c:numCache>
                <c:formatCode>General</c:formatCode>
                <c:ptCount val="11"/>
                <c:pt idx="0">
                  <c:v>36012</c:v>
                </c:pt>
                <c:pt idx="1">
                  <c:v>26391</c:v>
                </c:pt>
                <c:pt idx="2">
                  <c:v>29086</c:v>
                </c:pt>
                <c:pt idx="3">
                  <c:v>33344</c:v>
                </c:pt>
                <c:pt idx="4">
                  <c:v>37313</c:v>
                </c:pt>
                <c:pt idx="5">
                  <c:v>47632</c:v>
                </c:pt>
                <c:pt idx="6">
                  <c:v>40917</c:v>
                </c:pt>
                <c:pt idx="7">
                  <c:v>34974</c:v>
                </c:pt>
                <c:pt idx="8">
                  <c:v>39188</c:v>
                </c:pt>
                <c:pt idx="9">
                  <c:v>56153</c:v>
                </c:pt>
                <c:pt idx="10">
                  <c:v>53147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A-48AE-B98C-3BB867252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8461840"/>
        <c:axId val="1918473456"/>
      </c:barChart>
      <c:catAx>
        <c:axId val="1918461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18473456"/>
        <c:crosses val="autoZero"/>
        <c:auto val="1"/>
        <c:lblAlgn val="ctr"/>
        <c:lblOffset val="100"/>
        <c:noMultiLvlLbl val="0"/>
      </c:catAx>
      <c:valAx>
        <c:axId val="19184734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18461840"/>
        <c:crosses val="autoZero"/>
        <c:crossBetween val="between"/>
      </c:valAx>
      <c:spPr>
        <a:noFill/>
        <a:ln w="25400">
          <a:solidFill>
            <a:schemeClr val="bg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Search</a:t>
            </a:r>
            <a:r>
              <a:rPr lang="en-IN" baseline="0"/>
              <a:t> Intent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'Search Intent'!$B$21</c:f>
              <c:strCache>
                <c:ptCount val="1"/>
                <c:pt idx="0">
                  <c:v>Article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'Search Intent'!$C$20:$F$20</c:f>
              <c:strCache>
                <c:ptCount val="4"/>
                <c:pt idx="0">
                  <c:v>Commercial</c:v>
                </c:pt>
                <c:pt idx="1">
                  <c:v>Informational</c:v>
                </c:pt>
                <c:pt idx="2">
                  <c:v>Location</c:v>
                </c:pt>
                <c:pt idx="3">
                  <c:v>Research and Discovery</c:v>
                </c:pt>
              </c:strCache>
            </c:strRef>
          </c:cat>
          <c:val>
            <c:numRef>
              <c:f>'Search Intent'!$C$21:$F$21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C-42B4-B18F-AB162D8BE0DF}"/>
            </c:ext>
          </c:extLst>
        </c:ser>
        <c:ser>
          <c:idx val="1"/>
          <c:order val="1"/>
          <c:tx>
            <c:strRef>
              <c:f>'Search Intent'!$B$22</c:f>
              <c:strCache>
                <c:ptCount val="1"/>
                <c:pt idx="0">
                  <c:v>Ebook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'Search Intent'!$C$20:$F$20</c:f>
              <c:strCache>
                <c:ptCount val="4"/>
                <c:pt idx="0">
                  <c:v>Commercial</c:v>
                </c:pt>
                <c:pt idx="1">
                  <c:v>Informational</c:v>
                </c:pt>
                <c:pt idx="2">
                  <c:v>Location</c:v>
                </c:pt>
                <c:pt idx="3">
                  <c:v>Research and Discovery</c:v>
                </c:pt>
              </c:strCache>
            </c:strRef>
          </c:cat>
          <c:val>
            <c:numRef>
              <c:f>'Search Intent'!$C$22:$F$22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CC-42B4-B18F-AB162D8BE0DF}"/>
            </c:ext>
          </c:extLst>
        </c:ser>
        <c:ser>
          <c:idx val="2"/>
          <c:order val="2"/>
          <c:tx>
            <c:strRef>
              <c:f>'Search Intent'!$B$23</c:f>
              <c:strCache>
                <c:ptCount val="1"/>
                <c:pt idx="0">
                  <c:v>Infographic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'Search Intent'!$C$20:$F$20</c:f>
              <c:strCache>
                <c:ptCount val="4"/>
                <c:pt idx="0">
                  <c:v>Commercial</c:v>
                </c:pt>
                <c:pt idx="1">
                  <c:v>Informational</c:v>
                </c:pt>
                <c:pt idx="2">
                  <c:v>Location</c:v>
                </c:pt>
                <c:pt idx="3">
                  <c:v>Research and Discovery</c:v>
                </c:pt>
              </c:strCache>
            </c:strRef>
          </c:cat>
          <c:val>
            <c:numRef>
              <c:f>'Search Intent'!$C$23:$F$23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CC-42B4-B18F-AB162D8BE0DF}"/>
            </c:ext>
          </c:extLst>
        </c:ser>
        <c:ser>
          <c:idx val="3"/>
          <c:order val="3"/>
          <c:tx>
            <c:strRef>
              <c:f>'Search Intent'!$B$24</c:f>
              <c:strCache>
                <c:ptCount val="1"/>
                <c:pt idx="0">
                  <c:v>Review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'Search Intent'!$C$20:$F$20</c:f>
              <c:strCache>
                <c:ptCount val="4"/>
                <c:pt idx="0">
                  <c:v>Commercial</c:v>
                </c:pt>
                <c:pt idx="1">
                  <c:v>Informational</c:v>
                </c:pt>
                <c:pt idx="2">
                  <c:v>Location</c:v>
                </c:pt>
                <c:pt idx="3">
                  <c:v>Research and Discovery</c:v>
                </c:pt>
              </c:strCache>
            </c:strRef>
          </c:cat>
          <c:val>
            <c:numRef>
              <c:f>'Search Intent'!$C$24:$F$24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CC-42B4-B18F-AB162D8BE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8111600"/>
        <c:axId val="428111928"/>
      </c:barChart>
      <c:catAx>
        <c:axId val="42811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111928"/>
        <c:crosses val="autoZero"/>
        <c:auto val="1"/>
        <c:lblAlgn val="ctr"/>
        <c:lblOffset val="100"/>
        <c:noMultiLvlLbl val="0"/>
      </c:catAx>
      <c:valAx>
        <c:axId val="428111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11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Clicks</a:t>
            </a:r>
            <a:r>
              <a:rPr lang="en-IN" baseline="0"/>
              <a:t> by Device Type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'Device Report'!$B$4</c:f>
              <c:strCache>
                <c:ptCount val="1"/>
                <c:pt idx="0">
                  <c:v>Desktop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'Device Report'!$C$3:$F$3</c15:sqref>
                  </c15:fullRef>
                </c:ext>
              </c:extLst>
              <c:f>'Device Report'!$C$3</c:f>
              <c:strCache>
                <c:ptCount val="1"/>
                <c:pt idx="0">
                  <c:v>Clicks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'Device Report'!$C$4:$F$4</c15:sqref>
                  </c15:fullRef>
                </c:ext>
              </c:extLst>
              <c:f>'Device Report'!$C$4</c:f>
              <c:numCache>
                <c:formatCode>#,##0</c:formatCode>
                <c:ptCount val="1"/>
                <c:pt idx="0">
                  <c:v>1015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1-45F8-8870-D6AEDC2A062E}"/>
            </c:ext>
          </c:extLst>
        </c:ser>
        <c:ser>
          <c:idx val="1"/>
          <c:order val="1"/>
          <c:tx>
            <c:strRef>
              <c:f>'Device Report'!$B$5</c:f>
              <c:strCache>
                <c:ptCount val="1"/>
                <c:pt idx="0">
                  <c:v>Mobile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'Device Report'!$C$3:$F$3</c15:sqref>
                  </c15:fullRef>
                </c:ext>
              </c:extLst>
              <c:f>'Device Report'!$C$3</c:f>
              <c:strCache>
                <c:ptCount val="1"/>
                <c:pt idx="0">
                  <c:v>Clicks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'Device Report'!$C$5:$F$5</c15:sqref>
                  </c15:fullRef>
                </c:ext>
              </c:extLst>
              <c:f>'Device Report'!$C$5</c:f>
              <c:numCache>
                <c:formatCode>#,##0</c:formatCode>
                <c:ptCount val="1"/>
                <c:pt idx="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41-45F8-8870-D6AEDC2A062E}"/>
            </c:ext>
          </c:extLst>
        </c:ser>
        <c:ser>
          <c:idx val="2"/>
          <c:order val="2"/>
          <c:tx>
            <c:strRef>
              <c:f>'Device Report'!$B$6</c:f>
              <c:strCache>
                <c:ptCount val="1"/>
                <c:pt idx="0">
                  <c:v>Tablet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'Device Report'!$C$3:$F$3</c15:sqref>
                  </c15:fullRef>
                </c:ext>
              </c:extLst>
              <c:f>'Device Report'!$C$3</c:f>
              <c:strCache>
                <c:ptCount val="1"/>
                <c:pt idx="0">
                  <c:v>Clicks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'Device Report'!$C$6:$F$6</c15:sqref>
                  </c15:fullRef>
                </c:ext>
              </c:extLst>
              <c:f>'Device Report'!$C$6</c:f>
              <c:numCache>
                <c:formatCode>#,##0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41-45F8-8870-D6AEDC2A0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075568"/>
        <c:axId val="427078192"/>
      </c:barChart>
      <c:catAx>
        <c:axId val="427075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078192"/>
        <c:crosses val="autoZero"/>
        <c:auto val="1"/>
        <c:lblAlgn val="ctr"/>
        <c:lblOffset val="100"/>
        <c:noMultiLvlLbl val="0"/>
      </c:catAx>
      <c:valAx>
        <c:axId val="427078192"/>
        <c:scaling>
          <c:orientation val="minMax"/>
          <c:max val="1200"/>
        </c:scaling>
        <c:delete val="1"/>
        <c:axPos val="b"/>
        <c:numFmt formatCode="#,##0" sourceLinked="1"/>
        <c:majorTickMark val="none"/>
        <c:minorTickMark val="none"/>
        <c:tickLblPos val="nextTo"/>
        <c:crossAx val="42707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Clicks</a:t>
            </a:r>
          </a:p>
        </c:rich>
      </c:tx>
      <c:layout>
        <c:manualLayout>
          <c:xMode val="edge"/>
          <c:yMode val="edge"/>
          <c:x val="1.94894452708714E-3"/>
          <c:y val="0.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87999212598425"/>
          <c:w val="0.97444996594166999"/>
          <c:h val="0.60853464566929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A727"/>
            </a:solidFill>
            <a:ln>
              <a:solidFill>
                <a:schemeClr val="bg1"/>
              </a:solidFill>
            </a:ln>
            <a:effectLst>
              <a:outerShdw blurRad="50800" dist="762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'[1]OVERVIEW | ToTheWeb'!$C$2:$M$2</c:f>
              <c:strCache>
                <c:ptCount val="11"/>
                <c:pt idx="0">
                  <c:v>May'15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 </c:v>
                </c:pt>
                <c:pt idx="10">
                  <c:v>Mar</c:v>
                </c:pt>
              </c:strCache>
            </c:strRef>
          </c:cat>
          <c:val>
            <c:numRef>
              <c:f>'[1]OVERVIEW | ToTheWeb'!$C$4:$M$4</c:f>
              <c:numCache>
                <c:formatCode>General</c:formatCode>
                <c:ptCount val="11"/>
                <c:pt idx="0">
                  <c:v>759</c:v>
                </c:pt>
                <c:pt idx="1">
                  <c:v>761</c:v>
                </c:pt>
                <c:pt idx="2">
                  <c:v>629</c:v>
                </c:pt>
                <c:pt idx="3">
                  <c:v>721</c:v>
                </c:pt>
                <c:pt idx="4">
                  <c:v>862</c:v>
                </c:pt>
                <c:pt idx="5">
                  <c:v>1017</c:v>
                </c:pt>
                <c:pt idx="6">
                  <c:v>1005</c:v>
                </c:pt>
                <c:pt idx="7">
                  <c:v>733</c:v>
                </c:pt>
                <c:pt idx="8">
                  <c:v>1099</c:v>
                </c:pt>
                <c:pt idx="9">
                  <c:v>1427</c:v>
                </c:pt>
                <c:pt idx="10">
                  <c:v>1436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9-4C0E-AC94-C0D2BA94C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8498032"/>
        <c:axId val="1918505280"/>
      </c:barChart>
      <c:catAx>
        <c:axId val="1918498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18505280"/>
        <c:crosses val="autoZero"/>
        <c:auto val="1"/>
        <c:lblAlgn val="ctr"/>
        <c:lblOffset val="100"/>
        <c:noMultiLvlLbl val="0"/>
      </c:catAx>
      <c:valAx>
        <c:axId val="1918505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18498032"/>
        <c:crosses val="autoZero"/>
        <c:crossBetween val="between"/>
      </c:valAx>
      <c:spPr>
        <a:noFill/>
        <a:ln w="25400">
          <a:solidFill>
            <a:schemeClr val="bg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Inbound</a:t>
            </a:r>
            <a:r>
              <a:rPr lang="en-US" sz="1400" b="0" baseline="0"/>
              <a:t> Links</a:t>
            </a:r>
            <a:endParaRPr lang="en-US" sz="1400" b="0"/>
          </a:p>
        </c:rich>
      </c:tx>
      <c:layout>
        <c:manualLayout>
          <c:xMode val="edge"/>
          <c:yMode val="edge"/>
          <c:x val="0"/>
          <c:y val="9.999919056304429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134843727395602E-4"/>
          <c:y val="0.18167070485770101"/>
          <c:w val="0.97185930763051298"/>
          <c:h val="0.61486315119203105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bg1"/>
              </a:solidFill>
            </a:ln>
            <a:effectLst>
              <a:outerShdw blurRad="50800" dist="762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'[1]OVERVIEW | ToTheWeb'!$D$2:$M$2</c:f>
              <c:strCache>
                <c:ptCount val="10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 </c:v>
                </c:pt>
                <c:pt idx="9">
                  <c:v>Mar</c:v>
                </c:pt>
              </c:strCache>
            </c:strRef>
          </c:cat>
          <c:val>
            <c:numRef>
              <c:f>'[1]OVERVIEW | ToTheWeb'!$D$46:$M$46</c:f>
              <c:numCache>
                <c:formatCode>General</c:formatCode>
                <c:ptCount val="10"/>
                <c:pt idx="0">
                  <c:v>5609</c:v>
                </c:pt>
                <c:pt idx="1">
                  <c:v>5581</c:v>
                </c:pt>
                <c:pt idx="2">
                  <c:v>5335</c:v>
                </c:pt>
                <c:pt idx="3">
                  <c:v>5136</c:v>
                </c:pt>
                <c:pt idx="4">
                  <c:v>5172</c:v>
                </c:pt>
                <c:pt idx="5">
                  <c:v>5085</c:v>
                </c:pt>
                <c:pt idx="6">
                  <c:v>4955</c:v>
                </c:pt>
                <c:pt idx="7">
                  <c:v>4462</c:v>
                </c:pt>
                <c:pt idx="8">
                  <c:v>4361</c:v>
                </c:pt>
                <c:pt idx="9">
                  <c:v>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59-4BF0-AB77-592EC01B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8533152"/>
        <c:axId val="1918536048"/>
      </c:barChart>
      <c:catAx>
        <c:axId val="1918533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18536048"/>
        <c:crosses val="autoZero"/>
        <c:auto val="1"/>
        <c:lblAlgn val="ctr"/>
        <c:lblOffset val="100"/>
        <c:noMultiLvlLbl val="0"/>
      </c:catAx>
      <c:valAx>
        <c:axId val="1918536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18533152"/>
        <c:crosses val="autoZero"/>
        <c:crossBetween val="between"/>
      </c:valAx>
      <c:spPr>
        <a:noFill/>
        <a:ln w="25400">
          <a:solidFill>
            <a:schemeClr val="bg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Mobile Clicks</a:t>
            </a:r>
          </a:p>
        </c:rich>
      </c:tx>
      <c:layout>
        <c:manualLayout>
          <c:xMode val="edge"/>
          <c:yMode val="edge"/>
          <c:x val="1.94894452708714E-3"/>
          <c:y val="0.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260726556907659"/>
          <c:w val="0.97444996594166999"/>
          <c:h val="0.535807444523979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A727"/>
            </a:solidFill>
            <a:ln>
              <a:solidFill>
                <a:schemeClr val="bg1"/>
              </a:solidFill>
            </a:ln>
            <a:effectLst>
              <a:outerShdw blurRad="50800" dist="762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'[1]OVERVIEW | ToTheWeb'!$C$2:$M$2</c:f>
              <c:strCache>
                <c:ptCount val="11"/>
                <c:pt idx="0">
                  <c:v>May'15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 </c:v>
                </c:pt>
                <c:pt idx="10">
                  <c:v>Mar</c:v>
                </c:pt>
              </c:strCache>
            </c:strRef>
          </c:cat>
          <c:val>
            <c:numRef>
              <c:f>'[1]OVERVIEW | ToTheWeb'!$C$12:$M$12</c:f>
              <c:numCache>
                <c:formatCode>General</c:formatCode>
                <c:ptCount val="11"/>
                <c:pt idx="0">
                  <c:v>94</c:v>
                </c:pt>
                <c:pt idx="1">
                  <c:v>66</c:v>
                </c:pt>
                <c:pt idx="2">
                  <c:v>19</c:v>
                </c:pt>
                <c:pt idx="3">
                  <c:v>28</c:v>
                </c:pt>
                <c:pt idx="4">
                  <c:v>34</c:v>
                </c:pt>
                <c:pt idx="5">
                  <c:v>43</c:v>
                </c:pt>
                <c:pt idx="6">
                  <c:v>51</c:v>
                </c:pt>
                <c:pt idx="7">
                  <c:v>33</c:v>
                </c:pt>
                <c:pt idx="8">
                  <c:v>58</c:v>
                </c:pt>
                <c:pt idx="9">
                  <c:v>71</c:v>
                </c:pt>
                <c:pt idx="1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0-4CC7-B2F6-643CE4A07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8563136"/>
        <c:axId val="1918570544"/>
      </c:barChart>
      <c:catAx>
        <c:axId val="1918563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18570544"/>
        <c:crosses val="autoZero"/>
        <c:auto val="1"/>
        <c:lblAlgn val="ctr"/>
        <c:lblOffset val="100"/>
        <c:noMultiLvlLbl val="0"/>
      </c:catAx>
      <c:valAx>
        <c:axId val="1918570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18563136"/>
        <c:crosses val="autoZero"/>
        <c:crossBetween val="between"/>
      </c:valAx>
      <c:spPr>
        <a:noFill/>
        <a:ln w="25400">
          <a:solidFill>
            <a:schemeClr val="bg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PDF Clicks</a:t>
            </a:r>
          </a:p>
        </c:rich>
      </c:tx>
      <c:layout>
        <c:manualLayout>
          <c:xMode val="edge"/>
          <c:yMode val="edge"/>
          <c:x val="1.94894452708714E-3"/>
          <c:y val="0.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0027973476999601"/>
          <c:w val="0.97444996594166999"/>
          <c:h val="0.696253626191463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solidFill>
                <a:schemeClr val="bg1"/>
              </a:solidFill>
            </a:ln>
            <a:effectLst>
              <a:outerShdw blurRad="50800" dist="762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'[1]OVERVIEW | ToTheWeb'!$D$2:$M$2</c:f>
              <c:strCache>
                <c:ptCount val="10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 </c:v>
                </c:pt>
                <c:pt idx="9">
                  <c:v>Mar</c:v>
                </c:pt>
              </c:strCache>
            </c:strRef>
          </c:cat>
          <c:val>
            <c:numRef>
              <c:f>'[1]OVERVIEW | ToTheWeb'!$D$31:$M$31</c:f>
              <c:numCache>
                <c:formatCode>General</c:formatCode>
                <c:ptCount val="10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12</c:v>
                </c:pt>
                <c:pt idx="8">
                  <c:v>25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6-421B-B640-6EE06CAD9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8597072"/>
        <c:axId val="1918604448"/>
      </c:barChart>
      <c:catAx>
        <c:axId val="1918597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18604448"/>
        <c:crosses val="autoZero"/>
        <c:auto val="1"/>
        <c:lblAlgn val="ctr"/>
        <c:lblOffset val="100"/>
        <c:noMultiLvlLbl val="0"/>
      </c:catAx>
      <c:valAx>
        <c:axId val="1918604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18597072"/>
        <c:crosses val="autoZero"/>
        <c:crossBetween val="between"/>
      </c:valAx>
      <c:spPr>
        <a:noFill/>
        <a:ln w="25400">
          <a:solidFill>
            <a:schemeClr val="bg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Blog Clicks </a:t>
            </a:r>
          </a:p>
        </c:rich>
      </c:tx>
      <c:layout>
        <c:manualLayout>
          <c:xMode val="edge"/>
          <c:yMode val="edge"/>
          <c:x val="1.94894452708714E-3"/>
          <c:y val="0.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5253960105936001"/>
          <c:w val="0.97444996594166999"/>
          <c:h val="0.6103255759018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solidFill>
                <a:schemeClr val="bg1"/>
              </a:solidFill>
            </a:ln>
            <a:effectLst>
              <a:outerShdw blurRad="50800" dist="762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'[1]OVERVIEW | ToTheWeb'!$D$2:$M$2</c:f>
              <c:strCache>
                <c:ptCount val="10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 </c:v>
                </c:pt>
                <c:pt idx="9">
                  <c:v>Mar</c:v>
                </c:pt>
              </c:strCache>
            </c:strRef>
          </c:cat>
          <c:val>
            <c:numRef>
              <c:f>'[1]OVERVIEW | ToTheWeb'!$D$40:$M$40</c:f>
              <c:numCache>
                <c:formatCode>General</c:formatCode>
                <c:ptCount val="10"/>
                <c:pt idx="0">
                  <c:v>107</c:v>
                </c:pt>
                <c:pt idx="1">
                  <c:v>103</c:v>
                </c:pt>
                <c:pt idx="2">
                  <c:v>118</c:v>
                </c:pt>
                <c:pt idx="3">
                  <c:v>123</c:v>
                </c:pt>
                <c:pt idx="4">
                  <c:v>163</c:v>
                </c:pt>
                <c:pt idx="5">
                  <c:v>182</c:v>
                </c:pt>
                <c:pt idx="6">
                  <c:v>97</c:v>
                </c:pt>
                <c:pt idx="7">
                  <c:v>161</c:v>
                </c:pt>
                <c:pt idx="8">
                  <c:v>190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1-4628-A06D-2D730B24D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8631056"/>
        <c:axId val="1918638432"/>
      </c:barChart>
      <c:catAx>
        <c:axId val="1918631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18638432"/>
        <c:crosses val="autoZero"/>
        <c:auto val="1"/>
        <c:lblAlgn val="ctr"/>
        <c:lblOffset val="100"/>
        <c:noMultiLvlLbl val="0"/>
      </c:catAx>
      <c:valAx>
        <c:axId val="1918638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18631056"/>
        <c:crosses val="autoZero"/>
        <c:crossBetween val="between"/>
      </c:valAx>
      <c:spPr>
        <a:noFill/>
        <a:ln w="25400">
          <a:solidFill>
            <a:schemeClr val="bg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Learning Center Clicks </a:t>
            </a:r>
          </a:p>
        </c:rich>
      </c:tx>
      <c:layout>
        <c:manualLayout>
          <c:xMode val="edge"/>
          <c:yMode val="edge"/>
          <c:x val="1.94894452708714E-3"/>
          <c:y val="0.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11428546360282"/>
          <c:w val="0.97444996594166999"/>
          <c:h val="0.714171942818459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solidFill>
                <a:schemeClr val="bg1"/>
              </a:solidFill>
            </a:ln>
            <a:effectLst>
              <a:outerShdw blurRad="50800" dist="762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'[1]OVERVIEW | ToTheWeb'!$D$2:$M$2</c:f>
              <c:strCache>
                <c:ptCount val="10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 </c:v>
                </c:pt>
                <c:pt idx="9">
                  <c:v>Mar</c:v>
                </c:pt>
              </c:strCache>
            </c:strRef>
          </c:cat>
          <c:val>
            <c:numRef>
              <c:f>'[1]OVERVIEW | ToTheWeb'!$D$36:$M$36</c:f>
              <c:numCache>
                <c:formatCode>General</c:formatCode>
                <c:ptCount val="10"/>
                <c:pt idx="0">
                  <c:v>490</c:v>
                </c:pt>
                <c:pt idx="1">
                  <c:v>469</c:v>
                </c:pt>
                <c:pt idx="2">
                  <c:v>543</c:v>
                </c:pt>
                <c:pt idx="3">
                  <c:v>677</c:v>
                </c:pt>
                <c:pt idx="4">
                  <c:v>785</c:v>
                </c:pt>
                <c:pt idx="5">
                  <c:v>722</c:v>
                </c:pt>
                <c:pt idx="6">
                  <c:v>585</c:v>
                </c:pt>
                <c:pt idx="7">
                  <c:v>864</c:v>
                </c:pt>
                <c:pt idx="8">
                  <c:v>1153</c:v>
                </c:pt>
                <c:pt idx="9">
                  <c:v>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0-433C-BA8C-5DE849B39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739296"/>
        <c:axId val="1947746672"/>
      </c:barChart>
      <c:catAx>
        <c:axId val="194773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47746672"/>
        <c:crosses val="autoZero"/>
        <c:auto val="1"/>
        <c:lblAlgn val="ctr"/>
        <c:lblOffset val="100"/>
        <c:noMultiLvlLbl val="0"/>
      </c:catAx>
      <c:valAx>
        <c:axId val="19477466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47739296"/>
        <c:crosses val="autoZero"/>
        <c:crossBetween val="between"/>
      </c:valAx>
      <c:spPr>
        <a:noFill/>
        <a:ln w="25400">
          <a:solidFill>
            <a:schemeClr val="bg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Non-Brand</a:t>
            </a:r>
            <a:r>
              <a:rPr lang="en-US" sz="1400" b="0" baseline="0"/>
              <a:t> Queries</a:t>
            </a:r>
            <a:endParaRPr lang="en-US" sz="1400" b="0"/>
          </a:p>
        </c:rich>
      </c:tx>
      <c:layout>
        <c:manualLayout>
          <c:xMode val="edge"/>
          <c:yMode val="edge"/>
          <c:x val="1.94894452708714E-3"/>
          <c:y val="0.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0027973476999601"/>
          <c:w val="0.97444996594166999"/>
          <c:h val="0.696253626191463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'[1]OVERVIEW | ToTheWeb'!$D$2:$M$2</c:f>
              <c:strCache>
                <c:ptCount val="10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 </c:v>
                </c:pt>
                <c:pt idx="9">
                  <c:v>Mar</c:v>
                </c:pt>
              </c:strCache>
            </c:strRef>
          </c:cat>
          <c:val>
            <c:numRef>
              <c:f>'[1]OVERVIEW | ToTheWeb'!$D$24:$M$24</c:f>
              <c:numCache>
                <c:formatCode>General</c:formatCode>
                <c:ptCount val="10"/>
                <c:pt idx="0">
                  <c:v>26357</c:v>
                </c:pt>
                <c:pt idx="1">
                  <c:v>29007</c:v>
                </c:pt>
                <c:pt idx="2">
                  <c:v>33300</c:v>
                </c:pt>
                <c:pt idx="3">
                  <c:v>37256</c:v>
                </c:pt>
                <c:pt idx="4">
                  <c:v>47543</c:v>
                </c:pt>
                <c:pt idx="5">
                  <c:v>40790</c:v>
                </c:pt>
                <c:pt idx="6">
                  <c:v>34878</c:v>
                </c:pt>
                <c:pt idx="7">
                  <c:v>39135</c:v>
                </c:pt>
                <c:pt idx="8">
                  <c:v>56103</c:v>
                </c:pt>
                <c:pt idx="9">
                  <c:v>53098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A-44D1-97F7-CEBBCF10A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018864"/>
        <c:axId val="1952925312"/>
      </c:barChart>
      <c:catAx>
        <c:axId val="1952018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52925312"/>
        <c:crosses val="autoZero"/>
        <c:auto val="1"/>
        <c:lblAlgn val="ctr"/>
        <c:lblOffset val="100"/>
        <c:noMultiLvlLbl val="0"/>
      </c:catAx>
      <c:valAx>
        <c:axId val="1952925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52018864"/>
        <c:crosses val="autoZero"/>
        <c:crossBetween val="between"/>
      </c:valAx>
      <c:spPr>
        <a:noFill/>
        <a:ln w="25400">
          <a:solidFill>
            <a:schemeClr val="bg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'Expected CTR'!$D$3</c:f>
              <c:strCache>
                <c:ptCount val="1"/>
                <c:pt idx="0">
                  <c:v>CTR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7.3018372703412071E-3"/>
                  <c:y val="-7.484169842754330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'Expected CTR'!$C$4:$C$17</c:f>
              <c:numCache>
                <c:formatCode>General</c:formatCode>
                <c:ptCount val="14"/>
                <c:pt idx="0">
                  <c:v>2</c:v>
                </c:pt>
                <c:pt idx="1">
                  <c:v>6.9</c:v>
                </c:pt>
                <c:pt idx="2">
                  <c:v>5.8</c:v>
                </c:pt>
                <c:pt idx="3">
                  <c:v>5.3</c:v>
                </c:pt>
                <c:pt idx="4">
                  <c:v>6.3</c:v>
                </c:pt>
                <c:pt idx="5">
                  <c:v>2.2999999999999998</c:v>
                </c:pt>
                <c:pt idx="6">
                  <c:v>2.5</c:v>
                </c:pt>
                <c:pt idx="7">
                  <c:v>2.6</c:v>
                </c:pt>
                <c:pt idx="8">
                  <c:v>1.1000000000000001</c:v>
                </c:pt>
                <c:pt idx="9">
                  <c:v>1.3</c:v>
                </c:pt>
                <c:pt idx="10">
                  <c:v>5.4</c:v>
                </c:pt>
                <c:pt idx="11">
                  <c:v>1.2</c:v>
                </c:pt>
                <c:pt idx="12">
                  <c:v>6.3</c:v>
                </c:pt>
                <c:pt idx="13">
                  <c:v>8.6999999999999993</c:v>
                </c:pt>
              </c:numCache>
            </c:numRef>
          </c:xVal>
          <c:yVal>
            <c:numRef>
              <c:f>'Expected CTR'!$D$4:$D$17</c:f>
              <c:numCache>
                <c:formatCode>0%</c:formatCode>
                <c:ptCount val="14"/>
                <c:pt idx="0">
                  <c:v>0.32169999999999999</c:v>
                </c:pt>
                <c:pt idx="1">
                  <c:v>1.7999999999999999E-2</c:v>
                </c:pt>
                <c:pt idx="2">
                  <c:v>0.1024</c:v>
                </c:pt>
                <c:pt idx="3">
                  <c:v>5.6800000000000003E-2</c:v>
                </c:pt>
                <c:pt idx="4">
                  <c:v>2.8299999999999999E-2</c:v>
                </c:pt>
                <c:pt idx="5">
                  <c:v>0.40239999999999998</c:v>
                </c:pt>
                <c:pt idx="6">
                  <c:v>0.43240000000000001</c:v>
                </c:pt>
                <c:pt idx="7">
                  <c:v>0.129</c:v>
                </c:pt>
                <c:pt idx="8">
                  <c:v>0.28399999999999997</c:v>
                </c:pt>
                <c:pt idx="9">
                  <c:v>0.27379999999999999</c:v>
                </c:pt>
                <c:pt idx="10">
                  <c:v>3.7600000000000001E-2</c:v>
                </c:pt>
                <c:pt idx="11">
                  <c:v>0.25879999999999997</c:v>
                </c:pt>
                <c:pt idx="12">
                  <c:v>2.6200000000000001E-2</c:v>
                </c:pt>
                <c:pt idx="13">
                  <c:v>6.0400000000000002E-2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DE-411F-8F75-A7AB8E3F1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087656"/>
        <c:axId val="428092904"/>
      </c:scatterChart>
      <c:valAx>
        <c:axId val="428087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Average Position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092904"/>
        <c:crosses val="autoZero"/>
        <c:crossBetween val="midCat"/>
      </c:valAx>
      <c:valAx>
        <c:axId val="42809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Average</a:t>
                </a:r>
                <a:r>
                  <a:rPr lang="en-IN" baseline="0"/>
                  <a:t>  CTR</a:t>
                </a:r>
                <a:endParaRPr lang="en-I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087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715432</xdr:colOff>
      <xdr:row>1</xdr:row>
      <xdr:rowOff>550333</xdr:rowOff>
    </xdr:from>
    <xdr:to>
      <xdr:col>23</xdr:col>
      <xdr:colOff>368299</xdr:colOff>
      <xdr:row>5</xdr:row>
      <xdr:rowOff>254000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49A65E-BAA0-422A-83FB-DB3B9A3EB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715433</xdr:colOff>
      <xdr:row>6</xdr:row>
      <xdr:rowOff>110067</xdr:rowOff>
    </xdr:from>
    <xdr:to>
      <xdr:col>23</xdr:col>
      <xdr:colOff>397935</xdr:colOff>
      <xdr:row>11</xdr:row>
      <xdr:rowOff>186267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E05A63-0EEB-4D1A-8FFB-0FEBD660C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715433</xdr:colOff>
      <xdr:row>46</xdr:row>
      <xdr:rowOff>206588</xdr:rowOff>
    </xdr:from>
    <xdr:to>
      <xdr:col>23</xdr:col>
      <xdr:colOff>397935</xdr:colOff>
      <xdr:row>53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83E6F17-1B7E-48CE-8B34-030568492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715433</xdr:colOff>
      <xdr:row>11</xdr:row>
      <xdr:rowOff>279400</xdr:rowOff>
    </xdr:from>
    <xdr:to>
      <xdr:col>23</xdr:col>
      <xdr:colOff>465666</xdr:colOff>
      <xdr:row>17</xdr:row>
      <xdr:rowOff>50800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00E5E50-E089-465B-9278-2D96A399C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715432</xdr:colOff>
      <xdr:row>26</xdr:row>
      <xdr:rowOff>0</xdr:rowOff>
    </xdr:from>
    <xdr:to>
      <xdr:col>23</xdr:col>
      <xdr:colOff>397932</xdr:colOff>
      <xdr:row>32</xdr:row>
      <xdr:rowOff>203200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3113AC6-045B-4377-8F8D-AD95664CB9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715433</xdr:colOff>
      <xdr:row>41</xdr:row>
      <xdr:rowOff>8469</xdr:rowOff>
    </xdr:from>
    <xdr:to>
      <xdr:col>23</xdr:col>
      <xdr:colOff>448737</xdr:colOff>
      <xdr:row>45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C3E8B39-7616-4BEB-8279-9C77ED498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715433</xdr:colOff>
      <xdr:row>33</xdr:row>
      <xdr:rowOff>220132</xdr:rowOff>
    </xdr:from>
    <xdr:to>
      <xdr:col>23</xdr:col>
      <xdr:colOff>397933</xdr:colOff>
      <xdr:row>39</xdr:row>
      <xdr:rowOff>296332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5A9C778-8678-4FE6-97A1-3E322CB2D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723900</xdr:colOff>
      <xdr:row>19</xdr:row>
      <xdr:rowOff>0</xdr:rowOff>
    </xdr:from>
    <xdr:to>
      <xdr:col>23</xdr:col>
      <xdr:colOff>406400</xdr:colOff>
      <xdr:row>24</xdr:row>
      <xdr:rowOff>203200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25B72A8-D1AC-4217-9780-7C37FB2A2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9</xdr:row>
      <xdr:rowOff>185730</xdr:rowOff>
    </xdr:from>
    <xdr:to>
      <xdr:col>2</xdr:col>
      <xdr:colOff>56082</xdr:colOff>
      <xdr:row>28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F30160-E0A3-4B45-AB18-9463EE933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3459" y="2166930"/>
          <a:ext cx="7996123" cy="36547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464820</xdr:colOff>
      <xdr:row>2</xdr:row>
      <xdr:rowOff>57150</xdr:rowOff>
    </xdr:from>
    <xdr:to>
      <xdr:col>14</xdr:col>
      <xdr:colOff>541020</xdr:colOff>
      <xdr:row>18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1E3737-446D-4079-B2B7-F3334A6A83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251460</xdr:colOff>
      <xdr:row>1</xdr:row>
      <xdr:rowOff>163830</xdr:rowOff>
    </xdr:from>
    <xdr:to>
      <xdr:col>16</xdr:col>
      <xdr:colOff>236220</xdr:colOff>
      <xdr:row>17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A21022-84AC-4928-8219-1090B3D1FB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144780</xdr:colOff>
      <xdr:row>1</xdr:row>
      <xdr:rowOff>163830</xdr:rowOff>
    </xdr:from>
    <xdr:to>
      <xdr:col>13</xdr:col>
      <xdr:colOff>449580</xdr:colOff>
      <xdr:row>16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A0D3E1-CA40-43DF-90D9-4DFC57A7FE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ora/Downloads/ToTheWeb-GWMT-SEO-Trac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| ToTheWeb"/>
      <sheetName val="FAQs &amp; CHEAT SHEET "/>
      <sheetName val="2016-Mar"/>
      <sheetName val="2016-Feb"/>
      <sheetName val="2016-Jan"/>
      <sheetName val="2015-Dec"/>
      <sheetName val="2015-Nov"/>
      <sheetName val="2015-Oct"/>
      <sheetName val="2015-Sept"/>
      <sheetName val="2015-Aug"/>
    </sheetNames>
    <sheetDataSet>
      <sheetData sheetId="0">
        <row r="2">
          <cell r="C2" t="str">
            <v>May'15</v>
          </cell>
          <cell r="D2" t="str">
            <v>Jun</v>
          </cell>
          <cell r="E2" t="str">
            <v>Jul</v>
          </cell>
          <cell r="F2" t="str">
            <v>Aug</v>
          </cell>
          <cell r="G2" t="str">
            <v>Sep</v>
          </cell>
          <cell r="H2" t="str">
            <v>Oct</v>
          </cell>
          <cell r="I2" t="str">
            <v>Nov</v>
          </cell>
          <cell r="J2" t="str">
            <v>Dec</v>
          </cell>
          <cell r="K2" t="str">
            <v>Jan</v>
          </cell>
          <cell r="L2" t="str">
            <v xml:space="preserve">Feb </v>
          </cell>
          <cell r="M2" t="str">
            <v>Mar</v>
          </cell>
        </row>
        <row r="3">
          <cell r="C3">
            <v>36012</v>
          </cell>
          <cell r="D3">
            <v>26391</v>
          </cell>
          <cell r="E3">
            <v>29086</v>
          </cell>
          <cell r="F3">
            <v>33344</v>
          </cell>
          <cell r="G3">
            <v>37313</v>
          </cell>
          <cell r="H3">
            <v>47632</v>
          </cell>
          <cell r="I3">
            <v>40917</v>
          </cell>
          <cell r="J3">
            <v>34974</v>
          </cell>
          <cell r="K3">
            <v>39188</v>
          </cell>
          <cell r="L3">
            <v>56153</v>
          </cell>
          <cell r="M3">
            <v>53147</v>
          </cell>
        </row>
        <row r="4">
          <cell r="C4">
            <v>759</v>
          </cell>
          <cell r="D4">
            <v>761</v>
          </cell>
          <cell r="E4">
            <v>629</v>
          </cell>
          <cell r="F4">
            <v>721</v>
          </cell>
          <cell r="G4">
            <v>862</v>
          </cell>
          <cell r="H4">
            <v>1017</v>
          </cell>
          <cell r="I4">
            <v>1005</v>
          </cell>
          <cell r="J4">
            <v>733</v>
          </cell>
          <cell r="K4">
            <v>1099</v>
          </cell>
          <cell r="L4">
            <v>1427</v>
          </cell>
          <cell r="M4">
            <v>1436</v>
          </cell>
        </row>
        <row r="12">
          <cell r="C12">
            <v>94</v>
          </cell>
          <cell r="D12">
            <v>66</v>
          </cell>
          <cell r="E12">
            <v>19</v>
          </cell>
          <cell r="F12">
            <v>28</v>
          </cell>
          <cell r="G12">
            <v>34</v>
          </cell>
          <cell r="H12">
            <v>43</v>
          </cell>
          <cell r="I12">
            <v>51</v>
          </cell>
          <cell r="J12">
            <v>33</v>
          </cell>
          <cell r="K12">
            <v>58</v>
          </cell>
          <cell r="L12">
            <v>71</v>
          </cell>
          <cell r="M12">
            <v>88</v>
          </cell>
        </row>
        <row r="24">
          <cell r="D24">
            <v>26357</v>
          </cell>
          <cell r="E24">
            <v>29007</v>
          </cell>
          <cell r="F24">
            <v>33300</v>
          </cell>
          <cell r="G24">
            <v>37256</v>
          </cell>
          <cell r="H24">
            <v>47543</v>
          </cell>
          <cell r="I24">
            <v>40790</v>
          </cell>
          <cell r="J24">
            <v>34878</v>
          </cell>
          <cell r="K24">
            <v>39135</v>
          </cell>
          <cell r="L24">
            <v>56103</v>
          </cell>
          <cell r="M24">
            <v>53098</v>
          </cell>
        </row>
        <row r="31">
          <cell r="D31">
            <v>7</v>
          </cell>
          <cell r="E31">
            <v>5</v>
          </cell>
          <cell r="F31">
            <v>7</v>
          </cell>
          <cell r="G31">
            <v>4</v>
          </cell>
          <cell r="H31">
            <v>8</v>
          </cell>
          <cell r="I31">
            <v>9</v>
          </cell>
          <cell r="J31">
            <v>9</v>
          </cell>
          <cell r="K31">
            <v>12</v>
          </cell>
          <cell r="L31">
            <v>25</v>
          </cell>
          <cell r="M31">
            <v>43</v>
          </cell>
        </row>
        <row r="36">
          <cell r="D36">
            <v>490</v>
          </cell>
          <cell r="E36">
            <v>469</v>
          </cell>
          <cell r="F36">
            <v>543</v>
          </cell>
          <cell r="G36">
            <v>677</v>
          </cell>
          <cell r="H36">
            <v>785</v>
          </cell>
          <cell r="I36">
            <v>722</v>
          </cell>
          <cell r="J36">
            <v>585</v>
          </cell>
          <cell r="K36">
            <v>864</v>
          </cell>
          <cell r="L36">
            <v>1153</v>
          </cell>
          <cell r="M36">
            <v>1298</v>
          </cell>
        </row>
        <row r="40">
          <cell r="D40">
            <v>107</v>
          </cell>
          <cell r="E40">
            <v>103</v>
          </cell>
          <cell r="F40">
            <v>118</v>
          </cell>
          <cell r="G40">
            <v>123</v>
          </cell>
          <cell r="H40">
            <v>163</v>
          </cell>
          <cell r="I40">
            <v>182</v>
          </cell>
          <cell r="J40">
            <v>97</v>
          </cell>
          <cell r="K40">
            <v>161</v>
          </cell>
          <cell r="L40">
            <v>190</v>
          </cell>
          <cell r="M40">
            <v>15</v>
          </cell>
        </row>
        <row r="46">
          <cell r="D46">
            <v>5609</v>
          </cell>
          <cell r="E46">
            <v>5581</v>
          </cell>
          <cell r="F46">
            <v>5335</v>
          </cell>
          <cell r="G46">
            <v>5136</v>
          </cell>
          <cell r="H46">
            <v>5172</v>
          </cell>
          <cell r="I46">
            <v>5085</v>
          </cell>
          <cell r="J46">
            <v>4955</v>
          </cell>
          <cell r="K46">
            <v>4462</v>
          </cell>
          <cell r="L46">
            <v>4361</v>
          </cell>
          <cell r="M46">
            <v>4102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xample.com/services/search-engine-advertising/" TargetMode="External"/><Relationship Id="rId3" Type="http://schemas.openxmlformats.org/officeDocument/2006/relationships/hyperlink" Target="https://example.com/search-engine-marketing-tools/" TargetMode="External"/><Relationship Id="rId7" Type="http://schemas.openxmlformats.org/officeDocument/2006/relationships/hyperlink" Target="https://example.com/about-us/marko-bijelic/" TargetMode="External"/><Relationship Id="rId2" Type="http://schemas.openxmlformats.org/officeDocument/2006/relationships/hyperlink" Target="https://example.com/tools-search-engine-simulator/" TargetMode="External"/><Relationship Id="rId1" Type="http://schemas.openxmlformats.org/officeDocument/2006/relationships/hyperlink" Target="https://example.com/tool-test-google-title-meta-description-lengths/" TargetMode="External"/><Relationship Id="rId6" Type="http://schemas.openxmlformats.org/officeDocument/2006/relationships/hyperlink" Target="https://example.com/building-search-engine-link-popularity/" TargetMode="External"/><Relationship Id="rId5" Type="http://schemas.openxmlformats.org/officeDocument/2006/relationships/hyperlink" Target="https://example.com/wire-frame-sample/" TargetMode="External"/><Relationship Id="rId4" Type="http://schemas.openxmlformats.org/officeDocument/2006/relationships/hyperlink" Target="https://example.com/sample-content-document/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AR84"/>
  <sheetViews>
    <sheetView tabSelected="1" workbookViewId="0"/>
  </sheetViews>
  <sheetFormatPr defaultColWidth="12" defaultRowHeight="15.6" x14ac:dyDescent="0.3"/>
  <cols>
    <col min="1" max="1" width="3.33203125" style="68" customWidth="1"/>
    <col min="2" max="2" width="34.109375" style="68" customWidth="1"/>
    <col min="3" max="13" width="12.44140625" style="69" customWidth="1"/>
    <col min="14" max="14" width="15.5546875" style="69" customWidth="1"/>
    <col min="15" max="15" width="1.33203125" style="24" customWidth="1"/>
    <col min="16" max="16" width="13.6640625" style="24" customWidth="1"/>
    <col min="17" max="17" width="12" style="24"/>
    <col min="18" max="18" width="43.6640625" style="24" customWidth="1"/>
    <col min="19" max="44" width="12" style="24"/>
    <col min="45" max="16384" width="12" style="68"/>
  </cols>
  <sheetData>
    <row r="1" spans="2:18" s="24" customFormat="1" x14ac:dyDescent="0.3">
      <c r="B1" s="84" t="s">
        <v>92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8" s="24" customFormat="1" ht="19.8" customHeight="1" x14ac:dyDescent="0.3">
      <c r="B2" s="21"/>
      <c r="C2" s="22"/>
      <c r="D2" s="23"/>
      <c r="E2" s="23"/>
      <c r="F2" s="23"/>
      <c r="G2" s="23"/>
      <c r="H2" s="23"/>
      <c r="I2" s="23"/>
      <c r="J2" s="23"/>
      <c r="K2" s="23"/>
      <c r="M2" s="23"/>
      <c r="N2" s="23"/>
      <c r="R2" s="25"/>
    </row>
    <row r="3" spans="2:18" s="28" customFormat="1" ht="16.2" thickBot="1" x14ac:dyDescent="0.35">
      <c r="B3" s="26"/>
      <c r="C3" s="27" t="s">
        <v>50</v>
      </c>
      <c r="D3" s="27" t="s">
        <v>51</v>
      </c>
      <c r="E3" s="27" t="s">
        <v>52</v>
      </c>
      <c r="F3" s="27" t="s">
        <v>53</v>
      </c>
      <c r="G3" s="27" t="s">
        <v>54</v>
      </c>
      <c r="H3" s="27" t="s">
        <v>55</v>
      </c>
      <c r="I3" s="27" t="s">
        <v>56</v>
      </c>
      <c r="J3" s="27" t="s">
        <v>57</v>
      </c>
      <c r="K3" s="27" t="s">
        <v>58</v>
      </c>
      <c r="L3" s="27" t="s">
        <v>59</v>
      </c>
      <c r="M3" s="27" t="s">
        <v>60</v>
      </c>
      <c r="N3" s="26" t="s">
        <v>61</v>
      </c>
    </row>
    <row r="4" spans="2:18" s="28" customFormat="1" ht="24" customHeight="1" x14ac:dyDescent="0.3">
      <c r="B4" s="70" t="s">
        <v>62</v>
      </c>
      <c r="C4" s="29">
        <v>36012</v>
      </c>
      <c r="D4" s="29">
        <v>26391</v>
      </c>
      <c r="E4" s="29">
        <v>29086</v>
      </c>
      <c r="F4" s="29">
        <v>33344</v>
      </c>
      <c r="G4" s="29">
        <v>37313</v>
      </c>
      <c r="H4" s="30">
        <v>47632</v>
      </c>
      <c r="I4" s="30">
        <v>40917</v>
      </c>
      <c r="J4" s="30">
        <v>34974</v>
      </c>
      <c r="K4" s="30">
        <v>39188</v>
      </c>
      <c r="L4" s="30">
        <v>56153</v>
      </c>
      <c r="M4" s="30">
        <v>53147</v>
      </c>
      <c r="N4" s="31">
        <f>(M4-L4)/ABS(L4)</f>
        <v>-5.3532313500614395E-2</v>
      </c>
    </row>
    <row r="5" spans="2:18" s="28" customFormat="1" ht="24" customHeight="1" x14ac:dyDescent="0.3">
      <c r="B5" s="32" t="s">
        <v>1</v>
      </c>
      <c r="C5" s="29">
        <v>759</v>
      </c>
      <c r="D5" s="29">
        <v>761</v>
      </c>
      <c r="E5" s="29">
        <v>629</v>
      </c>
      <c r="F5" s="29">
        <v>721</v>
      </c>
      <c r="G5" s="29">
        <v>862</v>
      </c>
      <c r="H5" s="30">
        <v>1017</v>
      </c>
      <c r="I5" s="30">
        <v>1005</v>
      </c>
      <c r="J5" s="30">
        <v>733</v>
      </c>
      <c r="K5" s="30">
        <v>1099</v>
      </c>
      <c r="L5" s="30">
        <v>1427</v>
      </c>
      <c r="M5" s="30">
        <v>1436</v>
      </c>
      <c r="N5" s="31">
        <f t="shared" ref="N5:N28" si="0">(M5-L5)/ABS(L5)</f>
        <v>6.3069376313945342E-3</v>
      </c>
    </row>
    <row r="6" spans="2:18" s="28" customFormat="1" ht="24" customHeight="1" x14ac:dyDescent="0.3">
      <c r="B6" s="32" t="s">
        <v>63</v>
      </c>
      <c r="C6" s="33">
        <f t="shared" ref="C6:L6" si="1">C5/C4</f>
        <v>2.1076307897367544E-2</v>
      </c>
      <c r="D6" s="33">
        <f t="shared" si="1"/>
        <v>2.8835587889810919E-2</v>
      </c>
      <c r="E6" s="33">
        <f t="shared" si="1"/>
        <v>2.1625524307226845E-2</v>
      </c>
      <c r="F6" s="33">
        <f t="shared" si="1"/>
        <v>2.1623080614203455E-2</v>
      </c>
      <c r="G6" s="33">
        <f t="shared" si="1"/>
        <v>2.3101867981668588E-2</v>
      </c>
      <c r="H6" s="34">
        <f t="shared" si="1"/>
        <v>2.1351192475646624E-2</v>
      </c>
      <c r="I6" s="34">
        <f t="shared" si="1"/>
        <v>2.4561918029181024E-2</v>
      </c>
      <c r="J6" s="34">
        <f t="shared" si="1"/>
        <v>2.0958426259507064E-2</v>
      </c>
      <c r="K6" s="34">
        <f t="shared" si="1"/>
        <v>2.8044299275288353E-2</v>
      </c>
      <c r="L6" s="34">
        <f t="shared" si="1"/>
        <v>2.5412711698395454E-2</v>
      </c>
      <c r="M6" s="34">
        <v>2.7019399025344799E-2</v>
      </c>
      <c r="N6" s="31">
        <f t="shared" si="0"/>
        <v>6.3223765571258986E-2</v>
      </c>
    </row>
    <row r="7" spans="2:18" s="28" customFormat="1" ht="24" customHeight="1" thickBot="1" x14ac:dyDescent="0.35">
      <c r="B7" s="35" t="s">
        <v>64</v>
      </c>
      <c r="C7" s="36">
        <v>28.3</v>
      </c>
      <c r="D7" s="36">
        <v>29.9</v>
      </c>
      <c r="E7" s="36">
        <v>33.6</v>
      </c>
      <c r="F7" s="36">
        <v>31.8</v>
      </c>
      <c r="G7" s="36">
        <v>29</v>
      </c>
      <c r="H7" s="37">
        <v>35</v>
      </c>
      <c r="I7" s="37">
        <v>31.9</v>
      </c>
      <c r="J7" s="37">
        <v>37.4</v>
      </c>
      <c r="K7" s="37">
        <v>32.9</v>
      </c>
      <c r="L7" s="37">
        <v>37.5</v>
      </c>
      <c r="M7" s="37">
        <v>34.9</v>
      </c>
      <c r="N7" s="31">
        <f t="shared" si="0"/>
        <v>-6.9333333333333372E-2</v>
      </c>
    </row>
    <row r="8" spans="2:18" s="28" customFormat="1" ht="24" customHeight="1" x14ac:dyDescent="0.3">
      <c r="B8" s="38" t="s">
        <v>65</v>
      </c>
      <c r="C8" s="29">
        <v>30783</v>
      </c>
      <c r="D8" s="29">
        <v>22779</v>
      </c>
      <c r="E8" s="29">
        <v>25158</v>
      </c>
      <c r="F8" s="29">
        <v>28796</v>
      </c>
      <c r="G8" s="29">
        <v>33024</v>
      </c>
      <c r="H8" s="30">
        <v>42448</v>
      </c>
      <c r="I8" s="30">
        <v>37448</v>
      </c>
      <c r="J8" s="30">
        <v>31831</v>
      </c>
      <c r="K8" s="30">
        <v>35793</v>
      </c>
      <c r="L8" s="30">
        <v>52422</v>
      </c>
      <c r="M8" s="30">
        <v>49420</v>
      </c>
      <c r="N8" s="31">
        <f t="shared" si="0"/>
        <v>-5.7266033344778908E-2</v>
      </c>
    </row>
    <row r="9" spans="2:18" s="28" customFormat="1" ht="24" customHeight="1" x14ac:dyDescent="0.3">
      <c r="B9" s="39" t="s">
        <v>1</v>
      </c>
      <c r="C9" s="29">
        <v>645</v>
      </c>
      <c r="D9" s="29">
        <v>660</v>
      </c>
      <c r="E9" s="29">
        <v>607</v>
      </c>
      <c r="F9" s="29">
        <v>687</v>
      </c>
      <c r="G9" s="29">
        <v>818</v>
      </c>
      <c r="H9" s="30">
        <v>966</v>
      </c>
      <c r="I9" s="30">
        <v>938</v>
      </c>
      <c r="J9" s="30">
        <v>697</v>
      </c>
      <c r="K9" s="30">
        <v>1028</v>
      </c>
      <c r="L9" s="30">
        <v>1344</v>
      </c>
      <c r="M9" s="30">
        <v>1330</v>
      </c>
      <c r="N9" s="31">
        <f t="shared" si="0"/>
        <v>-1.0416666666666666E-2</v>
      </c>
    </row>
    <row r="10" spans="2:18" s="28" customFormat="1" ht="24" customHeight="1" x14ac:dyDescent="0.3">
      <c r="B10" s="39" t="s">
        <v>63</v>
      </c>
      <c r="C10" s="33">
        <f t="shared" ref="C10:H10" si="2">C9/C8</f>
        <v>2.0953123477243932E-2</v>
      </c>
      <c r="D10" s="33">
        <f t="shared" si="2"/>
        <v>2.8974055050704595E-2</v>
      </c>
      <c r="E10" s="33">
        <f t="shared" si="2"/>
        <v>2.412751411081962E-2</v>
      </c>
      <c r="F10" s="33">
        <f t="shared" si="2"/>
        <v>2.3857480205584109E-2</v>
      </c>
      <c r="G10" s="33">
        <f t="shared" si="2"/>
        <v>2.476986434108527E-2</v>
      </c>
      <c r="H10" s="33">
        <f t="shared" si="2"/>
        <v>2.2757255936675463E-2</v>
      </c>
      <c r="I10" s="33">
        <v>2.5000000000000001E-2</v>
      </c>
      <c r="J10" s="33">
        <v>2.5000000000000001E-2</v>
      </c>
      <c r="K10" s="34">
        <f>K9/K8</f>
        <v>2.8720699578129803E-2</v>
      </c>
      <c r="L10" s="34">
        <f>L9/L8</f>
        <v>2.5638090877875701E-2</v>
      </c>
      <c r="M10" s="34">
        <v>2.6912181303116147E-2</v>
      </c>
      <c r="N10" s="31">
        <f t="shared" si="0"/>
        <v>4.9695214488061489E-2</v>
      </c>
    </row>
    <row r="11" spans="2:18" s="28" customFormat="1" ht="24" customHeight="1" x14ac:dyDescent="0.3">
      <c r="B11" s="40" t="s">
        <v>64</v>
      </c>
      <c r="C11" s="41">
        <v>31.1</v>
      </c>
      <c r="D11" s="41">
        <v>32.200000000000003</v>
      </c>
      <c r="E11" s="41">
        <v>34</v>
      </c>
      <c r="F11" s="41">
        <v>32.299999999999997</v>
      </c>
      <c r="G11" s="41">
        <v>29</v>
      </c>
      <c r="H11" s="42">
        <v>35.4</v>
      </c>
      <c r="I11" s="42">
        <v>32.5</v>
      </c>
      <c r="J11" s="42">
        <v>37.9</v>
      </c>
      <c r="K11" s="42">
        <v>32.799999999999997</v>
      </c>
      <c r="L11" s="42">
        <v>38.200000000000003</v>
      </c>
      <c r="M11" s="42">
        <v>35.299999999999997</v>
      </c>
      <c r="N11" s="31">
        <f t="shared" si="0"/>
        <v>-7.5916230366492296E-2</v>
      </c>
    </row>
    <row r="12" spans="2:18" s="28" customFormat="1" ht="24" customHeight="1" x14ac:dyDescent="0.3">
      <c r="B12" s="38" t="s">
        <v>66</v>
      </c>
      <c r="C12" s="29">
        <v>4109</v>
      </c>
      <c r="D12" s="29">
        <v>2857</v>
      </c>
      <c r="E12" s="29">
        <v>3585</v>
      </c>
      <c r="F12" s="29">
        <v>4138</v>
      </c>
      <c r="G12" s="29">
        <v>3847</v>
      </c>
      <c r="H12" s="30">
        <v>4692</v>
      </c>
      <c r="I12" s="30">
        <v>3067</v>
      </c>
      <c r="J12" s="30">
        <v>2580</v>
      </c>
      <c r="K12" s="30">
        <v>2999</v>
      </c>
      <c r="L12" s="30">
        <v>3323</v>
      </c>
      <c r="M12" s="30">
        <v>3320</v>
      </c>
      <c r="N12" s="31">
        <f t="shared" si="0"/>
        <v>-9.0279867589527531E-4</v>
      </c>
    </row>
    <row r="13" spans="2:18" s="28" customFormat="1" ht="24" customHeight="1" x14ac:dyDescent="0.3">
      <c r="B13" s="39" t="s">
        <v>1</v>
      </c>
      <c r="C13" s="29">
        <v>94</v>
      </c>
      <c r="D13" s="29">
        <v>66</v>
      </c>
      <c r="E13" s="29">
        <v>19</v>
      </c>
      <c r="F13" s="29">
        <v>28</v>
      </c>
      <c r="G13" s="29">
        <v>34</v>
      </c>
      <c r="H13" s="30">
        <v>43</v>
      </c>
      <c r="I13" s="30">
        <v>51</v>
      </c>
      <c r="J13" s="30">
        <v>33</v>
      </c>
      <c r="K13" s="30">
        <v>58</v>
      </c>
      <c r="L13" s="30">
        <v>71</v>
      </c>
      <c r="M13" s="30">
        <v>88</v>
      </c>
      <c r="N13" s="31">
        <f t="shared" si="0"/>
        <v>0.23943661971830985</v>
      </c>
    </row>
    <row r="14" spans="2:18" s="28" customFormat="1" ht="24" customHeight="1" x14ac:dyDescent="0.3">
      <c r="B14" s="39" t="s">
        <v>63</v>
      </c>
      <c r="C14" s="33">
        <f t="shared" ref="C14:H14" si="3">C13/C12</f>
        <v>2.2876612314431735E-2</v>
      </c>
      <c r="D14" s="33">
        <f t="shared" si="3"/>
        <v>2.3101155057752887E-2</v>
      </c>
      <c r="E14" s="33">
        <f t="shared" si="3"/>
        <v>5.2998605299860533E-3</v>
      </c>
      <c r="F14" s="33">
        <f t="shared" si="3"/>
        <v>6.7665538907684874E-3</v>
      </c>
      <c r="G14" s="33">
        <f t="shared" si="3"/>
        <v>8.838055627761892E-3</v>
      </c>
      <c r="H14" s="33">
        <f t="shared" si="3"/>
        <v>9.1645353793691382E-3</v>
      </c>
      <c r="I14" s="33">
        <v>1.66E-2</v>
      </c>
      <c r="J14" s="33">
        <v>1.66E-2</v>
      </c>
      <c r="K14" s="34">
        <f>K13/K12</f>
        <v>1.9339779926642216E-2</v>
      </c>
      <c r="L14" s="34">
        <f>L13/L12</f>
        <v>2.1366235329521515E-2</v>
      </c>
      <c r="M14" s="34">
        <v>2.6506024096385541E-2</v>
      </c>
      <c r="N14" s="31">
        <f t="shared" si="0"/>
        <v>0.24055659256745299</v>
      </c>
    </row>
    <row r="15" spans="2:18" s="28" customFormat="1" ht="24" customHeight="1" x14ac:dyDescent="0.3">
      <c r="B15" s="40" t="s">
        <v>64</v>
      </c>
      <c r="C15" s="43">
        <v>13.5</v>
      </c>
      <c r="D15" s="43">
        <v>18.100000000000001</v>
      </c>
      <c r="E15" s="43">
        <v>32.700000000000003</v>
      </c>
      <c r="F15" s="43">
        <v>30.8</v>
      </c>
      <c r="G15" s="43">
        <v>29</v>
      </c>
      <c r="H15" s="44">
        <v>34</v>
      </c>
      <c r="I15" s="44">
        <v>26.9</v>
      </c>
      <c r="J15" s="44">
        <v>34.6</v>
      </c>
      <c r="K15" s="44">
        <v>36</v>
      </c>
      <c r="L15" s="44">
        <v>30.5</v>
      </c>
      <c r="M15" s="44">
        <v>32.799999999999997</v>
      </c>
      <c r="N15" s="31">
        <f t="shared" si="0"/>
        <v>7.5409836065573679E-2</v>
      </c>
    </row>
    <row r="16" spans="2:18" s="28" customFormat="1" ht="24" customHeight="1" x14ac:dyDescent="0.3">
      <c r="B16" s="38" t="s">
        <v>67</v>
      </c>
      <c r="C16" s="29">
        <v>1120</v>
      </c>
      <c r="D16" s="29">
        <v>88</v>
      </c>
      <c r="E16" s="29">
        <v>343</v>
      </c>
      <c r="F16" s="29">
        <v>410</v>
      </c>
      <c r="G16" s="29">
        <v>442</v>
      </c>
      <c r="H16" s="30">
        <v>492</v>
      </c>
      <c r="I16" s="30">
        <v>402</v>
      </c>
      <c r="J16" s="30">
        <v>563</v>
      </c>
      <c r="K16" s="30">
        <v>396</v>
      </c>
      <c r="L16" s="30">
        <v>408</v>
      </c>
      <c r="M16" s="30">
        <v>407</v>
      </c>
      <c r="N16" s="31">
        <f t="shared" si="0"/>
        <v>-2.4509803921568627E-3</v>
      </c>
    </row>
    <row r="17" spans="2:14" s="28" customFormat="1" ht="24" customHeight="1" x14ac:dyDescent="0.3">
      <c r="B17" s="39" t="s">
        <v>1</v>
      </c>
      <c r="C17" s="29">
        <v>20</v>
      </c>
      <c r="D17" s="29">
        <v>6</v>
      </c>
      <c r="E17" s="29">
        <v>3</v>
      </c>
      <c r="F17" s="29">
        <v>6</v>
      </c>
      <c r="G17" s="29">
        <v>10</v>
      </c>
      <c r="H17" s="30">
        <v>8</v>
      </c>
      <c r="I17" s="30">
        <v>16</v>
      </c>
      <c r="J17" s="30">
        <v>3</v>
      </c>
      <c r="K17" s="30">
        <v>13</v>
      </c>
      <c r="L17" s="30">
        <v>12</v>
      </c>
      <c r="M17" s="30">
        <v>18</v>
      </c>
      <c r="N17" s="31">
        <f t="shared" si="0"/>
        <v>0.5</v>
      </c>
    </row>
    <row r="18" spans="2:14" s="28" customFormat="1" ht="24" customHeight="1" x14ac:dyDescent="0.3">
      <c r="B18" s="39" t="s">
        <v>63</v>
      </c>
      <c r="C18" s="33">
        <f t="shared" ref="C18:I18" si="4">C17/C16</f>
        <v>1.7857142857142856E-2</v>
      </c>
      <c r="D18" s="33">
        <f t="shared" si="4"/>
        <v>6.8181818181818177E-2</v>
      </c>
      <c r="E18" s="33">
        <f t="shared" si="4"/>
        <v>8.7463556851311956E-3</v>
      </c>
      <c r="F18" s="33">
        <f t="shared" si="4"/>
        <v>1.4634146341463415E-2</v>
      </c>
      <c r="G18" s="33">
        <f t="shared" si="4"/>
        <v>2.2624434389140271E-2</v>
      </c>
      <c r="H18" s="33">
        <f t="shared" si="4"/>
        <v>1.6260162601626018E-2</v>
      </c>
      <c r="I18" s="33">
        <f t="shared" si="4"/>
        <v>3.9800995024875621E-2</v>
      </c>
      <c r="J18" s="33">
        <f>J17/J16</f>
        <v>5.3285968028419185E-3</v>
      </c>
      <c r="K18" s="34">
        <f>K17/K16</f>
        <v>3.2828282828282832E-2</v>
      </c>
      <c r="L18" s="34">
        <f>L17/L16</f>
        <v>2.9411764705882353E-2</v>
      </c>
      <c r="M18" s="34">
        <v>4.4226044226044224E-2</v>
      </c>
      <c r="N18" s="31">
        <f>(M18-L18)/ABS(L18)</f>
        <v>0.50368550368550369</v>
      </c>
    </row>
    <row r="19" spans="2:14" s="28" customFormat="1" ht="24" customHeight="1" x14ac:dyDescent="0.3">
      <c r="B19" s="40" t="s">
        <v>64</v>
      </c>
      <c r="C19" s="45">
        <v>5.9</v>
      </c>
      <c r="D19" s="45">
        <v>11.5</v>
      </c>
      <c r="E19" s="45">
        <v>9.8000000000000007</v>
      </c>
      <c r="F19" s="45">
        <v>9.9</v>
      </c>
      <c r="G19" s="45">
        <v>10.5</v>
      </c>
      <c r="H19" s="46">
        <v>11.7</v>
      </c>
      <c r="I19" s="46">
        <v>12.5</v>
      </c>
      <c r="J19" s="47">
        <v>25.3</v>
      </c>
      <c r="K19" s="46">
        <v>11.8</v>
      </c>
      <c r="L19" s="46">
        <v>12.3</v>
      </c>
      <c r="M19" s="46">
        <v>10.9</v>
      </c>
      <c r="N19" s="31">
        <f t="shared" si="0"/>
        <v>-0.11382113821138214</v>
      </c>
    </row>
    <row r="20" spans="2:14" s="28" customFormat="1" ht="13.95" customHeight="1" x14ac:dyDescent="0.3">
      <c r="B20" s="48" t="s">
        <v>68</v>
      </c>
      <c r="C20" s="49"/>
      <c r="D20" s="49"/>
      <c r="E20" s="49"/>
      <c r="F20" s="49"/>
      <c r="G20" s="49"/>
      <c r="H20" s="50"/>
      <c r="I20" s="50"/>
      <c r="J20" s="50"/>
      <c r="K20" s="50"/>
      <c r="L20" s="50"/>
      <c r="M20" s="50"/>
      <c r="N20" s="31" t="s">
        <v>69</v>
      </c>
    </row>
    <row r="21" spans="2:14" s="28" customFormat="1" ht="78" x14ac:dyDescent="0.3">
      <c r="B21" s="51" t="s">
        <v>70</v>
      </c>
      <c r="C21" s="29"/>
      <c r="D21" s="29">
        <v>34</v>
      </c>
      <c r="E21" s="29">
        <v>79</v>
      </c>
      <c r="F21" s="29">
        <v>44</v>
      </c>
      <c r="G21" s="29">
        <v>57</v>
      </c>
      <c r="H21" s="30">
        <v>89</v>
      </c>
      <c r="I21" s="30">
        <v>127</v>
      </c>
      <c r="J21" s="30">
        <v>96</v>
      </c>
      <c r="K21" s="30">
        <v>90</v>
      </c>
      <c r="L21" s="30">
        <v>95</v>
      </c>
      <c r="M21" s="30">
        <v>107</v>
      </c>
      <c r="N21" s="31">
        <f t="shared" si="0"/>
        <v>0.12631578947368421</v>
      </c>
    </row>
    <row r="22" spans="2:14" s="28" customFormat="1" ht="24" customHeight="1" x14ac:dyDescent="0.3">
      <c r="B22" s="52" t="s">
        <v>1</v>
      </c>
      <c r="C22" s="29"/>
      <c r="D22" s="29">
        <v>7</v>
      </c>
      <c r="E22" s="29">
        <v>5</v>
      </c>
      <c r="F22" s="29">
        <v>18</v>
      </c>
      <c r="G22" s="29">
        <v>20</v>
      </c>
      <c r="H22" s="30">
        <v>27</v>
      </c>
      <c r="I22" s="30">
        <v>57</v>
      </c>
      <c r="J22" s="30">
        <v>41</v>
      </c>
      <c r="K22" s="30">
        <v>45</v>
      </c>
      <c r="L22" s="30">
        <v>49</v>
      </c>
      <c r="M22" s="30">
        <v>52</v>
      </c>
      <c r="N22" s="31">
        <f t="shared" si="0"/>
        <v>6.1224489795918366E-2</v>
      </c>
    </row>
    <row r="23" spans="2:14" s="28" customFormat="1" ht="24" customHeight="1" x14ac:dyDescent="0.3">
      <c r="B23" s="39" t="s">
        <v>63</v>
      </c>
      <c r="C23" s="33"/>
      <c r="D23" s="53">
        <f t="shared" ref="D23:L23" si="5">D22/D21</f>
        <v>0.20588235294117646</v>
      </c>
      <c r="E23" s="53">
        <f t="shared" si="5"/>
        <v>6.3291139240506333E-2</v>
      </c>
      <c r="F23" s="53">
        <f t="shared" si="5"/>
        <v>0.40909090909090912</v>
      </c>
      <c r="G23" s="53">
        <f t="shared" si="5"/>
        <v>0.35087719298245612</v>
      </c>
      <c r="H23" s="53">
        <f t="shared" si="5"/>
        <v>0.30337078651685395</v>
      </c>
      <c r="I23" s="53">
        <f t="shared" si="5"/>
        <v>0.44881889763779526</v>
      </c>
      <c r="J23" s="53">
        <f t="shared" si="5"/>
        <v>0.42708333333333331</v>
      </c>
      <c r="K23" s="54">
        <f t="shared" si="5"/>
        <v>0.5</v>
      </c>
      <c r="L23" s="54">
        <f t="shared" si="5"/>
        <v>0.51578947368421058</v>
      </c>
      <c r="M23" s="54">
        <v>0.48598130841121495</v>
      </c>
      <c r="N23" s="31">
        <f>(M23-L23)/ABS(L23)</f>
        <v>-5.779134083539967E-2</v>
      </c>
    </row>
    <row r="24" spans="2:14" s="28" customFormat="1" ht="24" customHeight="1" x14ac:dyDescent="0.3">
      <c r="B24" s="40" t="s">
        <v>64</v>
      </c>
      <c r="C24" s="45"/>
      <c r="D24" s="45">
        <v>1.2</v>
      </c>
      <c r="E24" s="45">
        <v>1.3</v>
      </c>
      <c r="F24" s="45">
        <v>1</v>
      </c>
      <c r="G24" s="45">
        <v>1</v>
      </c>
      <c r="H24" s="46">
        <v>1</v>
      </c>
      <c r="I24" s="46">
        <v>1</v>
      </c>
      <c r="J24" s="46">
        <v>1.1000000000000001</v>
      </c>
      <c r="K24" s="46">
        <v>1</v>
      </c>
      <c r="L24" s="46">
        <v>1</v>
      </c>
      <c r="M24" s="46">
        <v>1</v>
      </c>
      <c r="N24" s="31">
        <f t="shared" si="0"/>
        <v>0</v>
      </c>
    </row>
    <row r="25" spans="2:14" s="28" customFormat="1" ht="30" customHeight="1" x14ac:dyDescent="0.3">
      <c r="B25" s="51" t="s">
        <v>71</v>
      </c>
      <c r="C25" s="29"/>
      <c r="D25" s="29">
        <f>D4-D21</f>
        <v>26357</v>
      </c>
      <c r="E25" s="29">
        <f t="shared" ref="E25:J26" si="6">E4-E21</f>
        <v>29007</v>
      </c>
      <c r="F25" s="29">
        <f t="shared" si="6"/>
        <v>33300</v>
      </c>
      <c r="G25" s="29">
        <f t="shared" si="6"/>
        <v>37256</v>
      </c>
      <c r="H25" s="29">
        <f t="shared" si="6"/>
        <v>47543</v>
      </c>
      <c r="I25" s="29">
        <f t="shared" si="6"/>
        <v>40790</v>
      </c>
      <c r="J25" s="29">
        <f t="shared" si="6"/>
        <v>34878</v>
      </c>
      <c r="K25" s="30">
        <v>39135</v>
      </c>
      <c r="L25" s="30">
        <v>56103</v>
      </c>
      <c r="M25" s="30">
        <v>53098</v>
      </c>
      <c r="N25" s="31">
        <f t="shared" si="0"/>
        <v>-5.3562198099923353E-2</v>
      </c>
    </row>
    <row r="26" spans="2:14" s="28" customFormat="1" ht="24" customHeight="1" x14ac:dyDescent="0.3">
      <c r="B26" s="52" t="s">
        <v>1</v>
      </c>
      <c r="C26" s="29"/>
      <c r="D26" s="29">
        <f>D5-D22</f>
        <v>754</v>
      </c>
      <c r="E26" s="29">
        <f t="shared" si="6"/>
        <v>624</v>
      </c>
      <c r="F26" s="29">
        <f t="shared" si="6"/>
        <v>703</v>
      </c>
      <c r="G26" s="29">
        <f t="shared" si="6"/>
        <v>842</v>
      </c>
      <c r="H26" s="29">
        <f t="shared" si="6"/>
        <v>990</v>
      </c>
      <c r="I26" s="29">
        <f t="shared" si="6"/>
        <v>948</v>
      </c>
      <c r="J26" s="29">
        <f t="shared" si="6"/>
        <v>692</v>
      </c>
      <c r="K26" s="30">
        <v>1065</v>
      </c>
      <c r="L26" s="30">
        <v>1393</v>
      </c>
      <c r="M26" s="30">
        <v>1404</v>
      </c>
      <c r="N26" s="31">
        <f t="shared" si="0"/>
        <v>7.8966259870782481E-3</v>
      </c>
    </row>
    <row r="27" spans="2:14" s="28" customFormat="1" ht="24" customHeight="1" x14ac:dyDescent="0.3">
      <c r="B27" s="39" t="s">
        <v>63</v>
      </c>
      <c r="C27" s="33"/>
      <c r="D27" s="33">
        <f>D26/D25</f>
        <v>2.8607201123041319E-2</v>
      </c>
      <c r="E27" s="33">
        <f t="shared" ref="E27:L27" si="7">E26/E25</f>
        <v>2.1512048815803084E-2</v>
      </c>
      <c r="F27" s="33">
        <f t="shared" si="7"/>
        <v>2.1111111111111112E-2</v>
      </c>
      <c r="G27" s="33">
        <f t="shared" si="7"/>
        <v>2.260038651492377E-2</v>
      </c>
      <c r="H27" s="33">
        <f t="shared" si="7"/>
        <v>2.0823254737816294E-2</v>
      </c>
      <c r="I27" s="33">
        <f t="shared" si="7"/>
        <v>2.3240990438833046E-2</v>
      </c>
      <c r="J27" s="33">
        <f t="shared" si="7"/>
        <v>1.9840587189632435E-2</v>
      </c>
      <c r="K27" s="34">
        <f t="shared" si="7"/>
        <v>2.7213491759294748E-2</v>
      </c>
      <c r="L27" s="34">
        <f t="shared" si="7"/>
        <v>2.4829331764789762E-2</v>
      </c>
      <c r="M27" s="34">
        <v>2.6441673886022074E-2</v>
      </c>
      <c r="N27" s="31">
        <f>(M27-L27)/ABS(L27)</f>
        <v>6.4936992123112977E-2</v>
      </c>
    </row>
    <row r="28" spans="2:14" s="28" customFormat="1" ht="24" customHeight="1" x14ac:dyDescent="0.3">
      <c r="B28" s="40" t="s">
        <v>64</v>
      </c>
      <c r="C28" s="45"/>
      <c r="D28" s="45"/>
      <c r="E28" s="45"/>
      <c r="F28" s="45"/>
      <c r="G28" s="45"/>
      <c r="H28" s="46"/>
      <c r="I28" s="46"/>
      <c r="J28" s="46"/>
      <c r="K28" s="46">
        <v>32.9</v>
      </c>
      <c r="L28" s="46">
        <v>37.6</v>
      </c>
      <c r="M28" s="46">
        <v>34.9</v>
      </c>
      <c r="N28" s="31">
        <f t="shared" si="0"/>
        <v>-7.1808510638297948E-2</v>
      </c>
    </row>
    <row r="29" spans="2:14" s="28" customFormat="1" ht="13.95" customHeight="1" x14ac:dyDescent="0.3">
      <c r="B29" s="48" t="s">
        <v>72</v>
      </c>
      <c r="C29" s="49"/>
      <c r="D29" s="49"/>
      <c r="E29" s="49"/>
      <c r="F29" s="49"/>
      <c r="G29" s="49"/>
      <c r="H29" s="50"/>
      <c r="I29" s="50"/>
      <c r="J29" s="50"/>
      <c r="K29" s="50"/>
      <c r="L29" s="50"/>
      <c r="M29" s="50"/>
      <c r="N29" s="31" t="s">
        <v>69</v>
      </c>
    </row>
    <row r="30" spans="2:14" s="28" customFormat="1" ht="21" customHeight="1" x14ac:dyDescent="0.3">
      <c r="B30" s="55" t="s">
        <v>73</v>
      </c>
      <c r="C30" s="56"/>
      <c r="D30" s="56"/>
      <c r="E30" s="56"/>
      <c r="F30" s="56"/>
      <c r="G30" s="56"/>
      <c r="H30" s="57"/>
      <c r="I30" s="57"/>
      <c r="J30" s="57"/>
      <c r="K30" s="57"/>
      <c r="L30" s="57"/>
      <c r="M30" s="57"/>
      <c r="N30" s="31"/>
    </row>
    <row r="31" spans="2:14" s="28" customFormat="1" ht="21" customHeight="1" x14ac:dyDescent="0.3">
      <c r="B31" s="58" t="s">
        <v>2</v>
      </c>
      <c r="C31" s="29"/>
      <c r="D31" s="29">
        <v>136</v>
      </c>
      <c r="E31" s="29">
        <v>189</v>
      </c>
      <c r="F31" s="29">
        <v>248</v>
      </c>
      <c r="G31" s="29">
        <v>368</v>
      </c>
      <c r="H31" s="30">
        <v>572</v>
      </c>
      <c r="I31" s="30">
        <v>531</v>
      </c>
      <c r="J31" s="30">
        <v>596</v>
      </c>
      <c r="K31" s="30">
        <v>1117</v>
      </c>
      <c r="L31" s="30">
        <v>2525</v>
      </c>
      <c r="M31" s="30">
        <v>1964</v>
      </c>
      <c r="N31" s="31">
        <f t="shared" ref="N31:N34" si="8">(M31-L31)/ABS(L31)</f>
        <v>-0.22217821782178218</v>
      </c>
    </row>
    <row r="32" spans="2:14" s="28" customFormat="1" ht="21" customHeight="1" x14ac:dyDescent="0.3">
      <c r="B32" s="39" t="s">
        <v>1</v>
      </c>
      <c r="C32" s="29"/>
      <c r="D32" s="29">
        <v>7</v>
      </c>
      <c r="E32" s="29">
        <v>5</v>
      </c>
      <c r="F32" s="29">
        <v>7</v>
      </c>
      <c r="G32" s="29">
        <v>4</v>
      </c>
      <c r="H32" s="30">
        <v>8</v>
      </c>
      <c r="I32" s="30">
        <v>9</v>
      </c>
      <c r="J32" s="30">
        <v>9</v>
      </c>
      <c r="K32" s="30">
        <v>12</v>
      </c>
      <c r="L32" s="30">
        <v>25</v>
      </c>
      <c r="M32" s="30">
        <v>43</v>
      </c>
      <c r="N32" s="31">
        <f t="shared" si="8"/>
        <v>0.72</v>
      </c>
    </row>
    <row r="33" spans="2:14" s="28" customFormat="1" ht="21" customHeight="1" x14ac:dyDescent="0.3">
      <c r="B33" s="39" t="s">
        <v>63</v>
      </c>
      <c r="C33" s="33"/>
      <c r="D33" s="33">
        <f t="shared" ref="D33:L33" si="9">D32/D31</f>
        <v>5.1470588235294115E-2</v>
      </c>
      <c r="E33" s="33">
        <f t="shared" si="9"/>
        <v>2.6455026455026454E-2</v>
      </c>
      <c r="F33" s="33">
        <f t="shared" si="9"/>
        <v>2.8225806451612902E-2</v>
      </c>
      <c r="G33" s="33">
        <f t="shared" si="9"/>
        <v>1.0869565217391304E-2</v>
      </c>
      <c r="H33" s="33">
        <f t="shared" si="9"/>
        <v>1.3986013986013986E-2</v>
      </c>
      <c r="I33" s="33">
        <f t="shared" si="9"/>
        <v>1.6949152542372881E-2</v>
      </c>
      <c r="J33" s="33">
        <f t="shared" si="9"/>
        <v>1.5100671140939598E-2</v>
      </c>
      <c r="K33" s="33">
        <f t="shared" si="9"/>
        <v>1.0743061772605193E-2</v>
      </c>
      <c r="L33" s="33">
        <f t="shared" si="9"/>
        <v>9.9009900990099011E-3</v>
      </c>
      <c r="M33" s="33">
        <v>2.1894093686354379E-2</v>
      </c>
      <c r="N33" s="31">
        <f>(M33-L33)/ABS(L33)</f>
        <v>1.2113034623217922</v>
      </c>
    </row>
    <row r="34" spans="2:14" s="28" customFormat="1" ht="21" customHeight="1" x14ac:dyDescent="0.3">
      <c r="B34" s="40" t="s">
        <v>64</v>
      </c>
      <c r="C34" s="45"/>
      <c r="D34" s="45">
        <v>129.6</v>
      </c>
      <c r="E34" s="59">
        <v>108</v>
      </c>
      <c r="F34" s="59">
        <v>139.19999999999999</v>
      </c>
      <c r="G34" s="45">
        <v>110</v>
      </c>
      <c r="H34" s="45">
        <v>210.7</v>
      </c>
      <c r="I34" s="45">
        <v>97.4</v>
      </c>
      <c r="J34" s="45">
        <v>86</v>
      </c>
      <c r="K34" s="45">
        <v>63.2</v>
      </c>
      <c r="L34" s="45">
        <v>42.1</v>
      </c>
      <c r="M34" s="45">
        <v>66</v>
      </c>
      <c r="N34" s="31">
        <f t="shared" si="8"/>
        <v>0.5676959619952493</v>
      </c>
    </row>
    <row r="35" spans="2:14" s="28" customFormat="1" ht="21" customHeight="1" x14ac:dyDescent="0.3">
      <c r="B35" s="60" t="s">
        <v>74</v>
      </c>
      <c r="C35" s="61"/>
      <c r="D35" s="61"/>
      <c r="E35" s="62"/>
      <c r="F35" s="62"/>
      <c r="G35" s="61"/>
      <c r="H35" s="61"/>
      <c r="I35" s="61"/>
      <c r="J35" s="61"/>
      <c r="K35" s="61"/>
      <c r="L35" s="61"/>
      <c r="M35" s="61"/>
      <c r="N35" s="31"/>
    </row>
    <row r="36" spans="2:14" s="28" customFormat="1" ht="21" customHeight="1" x14ac:dyDescent="0.3">
      <c r="B36" s="58" t="s">
        <v>2</v>
      </c>
      <c r="C36" s="29"/>
      <c r="D36" s="29">
        <v>16089</v>
      </c>
      <c r="E36" s="29">
        <v>21066</v>
      </c>
      <c r="F36" s="29">
        <v>25534</v>
      </c>
      <c r="G36" s="29">
        <v>29501</v>
      </c>
      <c r="H36" s="30">
        <v>37178</v>
      </c>
      <c r="I36" s="30">
        <v>30231</v>
      </c>
      <c r="J36" s="30">
        <v>24501</v>
      </c>
      <c r="K36" s="30">
        <v>26820</v>
      </c>
      <c r="L36" s="30">
        <v>40284</v>
      </c>
      <c r="M36" s="30">
        <v>41345</v>
      </c>
      <c r="N36" s="31">
        <f t="shared" ref="N36:N40" si="10">(M36-L36)/ABS(L36)</f>
        <v>2.6338000198590009E-2</v>
      </c>
    </row>
    <row r="37" spans="2:14" s="28" customFormat="1" ht="21" customHeight="1" x14ac:dyDescent="0.3">
      <c r="B37" s="39" t="s">
        <v>1</v>
      </c>
      <c r="C37" s="29"/>
      <c r="D37" s="29">
        <v>490</v>
      </c>
      <c r="E37" s="29">
        <v>469</v>
      </c>
      <c r="F37" s="29">
        <v>543</v>
      </c>
      <c r="G37" s="29">
        <v>677</v>
      </c>
      <c r="H37" s="30">
        <v>785</v>
      </c>
      <c r="I37" s="30">
        <v>722</v>
      </c>
      <c r="J37" s="30">
        <v>585</v>
      </c>
      <c r="K37" s="30">
        <v>864</v>
      </c>
      <c r="L37" s="30">
        <v>1153</v>
      </c>
      <c r="M37" s="30">
        <v>1298</v>
      </c>
      <c r="N37" s="31">
        <f t="shared" si="10"/>
        <v>0.12575888985255854</v>
      </c>
    </row>
    <row r="38" spans="2:14" s="28" customFormat="1" ht="21" customHeight="1" x14ac:dyDescent="0.3">
      <c r="B38" s="39" t="s">
        <v>63</v>
      </c>
      <c r="C38" s="33"/>
      <c r="D38" s="33">
        <f t="shared" ref="D38:L38" si="11">D37/D36</f>
        <v>3.0455590776306794E-2</v>
      </c>
      <c r="E38" s="33">
        <f t="shared" si="11"/>
        <v>2.226336276464445E-2</v>
      </c>
      <c r="F38" s="33">
        <f t="shared" si="11"/>
        <v>2.1265763295997494E-2</v>
      </c>
      <c r="G38" s="33">
        <f t="shared" si="11"/>
        <v>2.2948374631368427E-2</v>
      </c>
      <c r="H38" s="33">
        <f t="shared" si="11"/>
        <v>2.1114637688955835E-2</v>
      </c>
      <c r="I38" s="33">
        <f t="shared" si="11"/>
        <v>2.3882769342727664E-2</v>
      </c>
      <c r="J38" s="33">
        <f t="shared" si="11"/>
        <v>2.3876576466266682E-2</v>
      </c>
      <c r="K38" s="33">
        <f t="shared" si="11"/>
        <v>3.2214765100671144E-2</v>
      </c>
      <c r="L38" s="33">
        <f t="shared" si="11"/>
        <v>2.8621785324198193E-2</v>
      </c>
      <c r="M38" s="33">
        <v>3.1394364493892851E-2</v>
      </c>
      <c r="N38" s="31">
        <f>(M38-L38)/ABS(L38)</f>
        <v>9.6869539698160992E-2</v>
      </c>
    </row>
    <row r="39" spans="2:14" s="28" customFormat="1" ht="21" customHeight="1" x14ac:dyDescent="0.3">
      <c r="B39" s="40" t="s">
        <v>64</v>
      </c>
      <c r="C39" s="45"/>
      <c r="D39" s="45" t="s">
        <v>75</v>
      </c>
      <c r="E39" s="45" t="s">
        <v>75</v>
      </c>
      <c r="F39" s="45" t="s">
        <v>75</v>
      </c>
      <c r="G39" s="45">
        <v>22.5</v>
      </c>
      <c r="H39" s="46">
        <v>25.3</v>
      </c>
      <c r="I39" s="46">
        <v>23.7</v>
      </c>
      <c r="J39" s="46">
        <v>23.7</v>
      </c>
      <c r="K39" s="46">
        <v>21.3</v>
      </c>
      <c r="L39" s="46">
        <v>29.3</v>
      </c>
      <c r="M39" s="46">
        <v>27.4</v>
      </c>
      <c r="N39" s="31">
        <f t="shared" si="10"/>
        <v>-6.4846416382252636E-2</v>
      </c>
    </row>
    <row r="40" spans="2:14" s="28" customFormat="1" ht="21" customHeight="1" x14ac:dyDescent="0.3">
      <c r="B40" s="38" t="s">
        <v>80</v>
      </c>
      <c r="C40" s="29"/>
      <c r="D40" s="29">
        <v>3716</v>
      </c>
      <c r="E40" s="29">
        <v>4213</v>
      </c>
      <c r="F40" s="29">
        <v>3977</v>
      </c>
      <c r="G40" s="29">
        <v>4533</v>
      </c>
      <c r="H40" s="30">
        <v>5346</v>
      </c>
      <c r="I40" s="30">
        <v>5141</v>
      </c>
      <c r="J40" s="30">
        <v>3793</v>
      </c>
      <c r="K40" s="30">
        <v>6174</v>
      </c>
      <c r="L40" s="30">
        <v>6663</v>
      </c>
      <c r="M40" s="30">
        <v>2262</v>
      </c>
      <c r="N40" s="31">
        <f t="shared" si="10"/>
        <v>-0.66051328230526785</v>
      </c>
    </row>
    <row r="41" spans="2:14" s="28" customFormat="1" ht="21" customHeight="1" x14ac:dyDescent="0.3">
      <c r="B41" s="52" t="s">
        <v>1</v>
      </c>
      <c r="C41" s="29"/>
      <c r="D41" s="29">
        <v>107</v>
      </c>
      <c r="E41" s="29">
        <v>103</v>
      </c>
      <c r="F41" s="29">
        <v>118</v>
      </c>
      <c r="G41" s="29">
        <v>123</v>
      </c>
      <c r="H41" s="30">
        <v>163</v>
      </c>
      <c r="I41" s="30">
        <v>182</v>
      </c>
      <c r="J41" s="30">
        <v>97</v>
      </c>
      <c r="K41" s="30">
        <v>161</v>
      </c>
      <c r="L41" s="30">
        <v>190</v>
      </c>
      <c r="M41" s="30">
        <v>15</v>
      </c>
      <c r="N41" s="31">
        <f>(M40-L41)/ABS(L41)</f>
        <v>10.905263157894737</v>
      </c>
    </row>
    <row r="42" spans="2:14" s="28" customFormat="1" ht="21" customHeight="1" x14ac:dyDescent="0.3">
      <c r="B42" s="39" t="s">
        <v>63</v>
      </c>
      <c r="C42" s="33"/>
      <c r="D42" s="33">
        <f t="shared" ref="D42:M42" si="12">D41/D40</f>
        <v>2.8794402583423036E-2</v>
      </c>
      <c r="E42" s="33">
        <f t="shared" si="12"/>
        <v>2.4448136719677188E-2</v>
      </c>
      <c r="F42" s="33">
        <f t="shared" si="12"/>
        <v>2.9670605984410358E-2</v>
      </c>
      <c r="G42" s="33">
        <f t="shared" si="12"/>
        <v>2.7134348113831898E-2</v>
      </c>
      <c r="H42" s="33">
        <f t="shared" si="12"/>
        <v>3.0490086045641601E-2</v>
      </c>
      <c r="I42" s="33">
        <f t="shared" si="12"/>
        <v>3.5401672826298386E-2</v>
      </c>
      <c r="J42" s="33">
        <f t="shared" si="12"/>
        <v>2.5573424729765357E-2</v>
      </c>
      <c r="K42" s="33">
        <f t="shared" si="12"/>
        <v>2.6077097505668934E-2</v>
      </c>
      <c r="L42" s="33">
        <f t="shared" si="12"/>
        <v>2.8515683625994298E-2</v>
      </c>
      <c r="M42" s="33">
        <f t="shared" si="12"/>
        <v>6.6312997347480109E-3</v>
      </c>
      <c r="N42" s="31">
        <f>(M41-L42)/ABS(L42)</f>
        <v>525.02631578947364</v>
      </c>
    </row>
    <row r="43" spans="2:14" s="28" customFormat="1" ht="21" customHeight="1" x14ac:dyDescent="0.3">
      <c r="B43" s="40" t="s">
        <v>64</v>
      </c>
      <c r="C43" s="45"/>
      <c r="D43" s="45">
        <v>31.8</v>
      </c>
      <c r="E43" s="45">
        <v>27</v>
      </c>
      <c r="F43" s="45">
        <v>30.1</v>
      </c>
      <c r="G43" s="45">
        <v>28</v>
      </c>
      <c r="H43" s="46">
        <v>35.700000000000003</v>
      </c>
      <c r="I43" s="46">
        <v>36.799999999999997</v>
      </c>
      <c r="J43" s="46">
        <v>35.299999999999997</v>
      </c>
      <c r="K43" s="46">
        <v>44.4</v>
      </c>
      <c r="L43" s="46">
        <v>47.8</v>
      </c>
      <c r="M43" s="46">
        <v>57.5</v>
      </c>
      <c r="N43" s="31">
        <f>(M42-L43)/ABS(L43)</f>
        <v>-0.99986126988002622</v>
      </c>
    </row>
    <row r="44" spans="2:14" s="28" customFormat="1" ht="24" customHeight="1" x14ac:dyDescent="0.3">
      <c r="B44" s="60"/>
      <c r="C44" s="61"/>
      <c r="D44" s="61"/>
      <c r="E44" s="61"/>
      <c r="F44" s="61"/>
      <c r="G44" s="61"/>
      <c r="H44" s="63"/>
      <c r="I44" s="63"/>
      <c r="J44" s="63"/>
      <c r="K44" s="63"/>
      <c r="L44" s="63"/>
      <c r="N44" s="31" t="s">
        <v>69</v>
      </c>
    </row>
    <row r="45" spans="2:14" s="28" customFormat="1" ht="37.049999999999997" customHeight="1" x14ac:dyDescent="0.3">
      <c r="B45" s="64" t="s">
        <v>76</v>
      </c>
      <c r="C45" s="65" t="s">
        <v>77</v>
      </c>
      <c r="D45" s="30">
        <v>57</v>
      </c>
      <c r="E45" s="30">
        <v>100</v>
      </c>
      <c r="F45" s="30">
        <v>95</v>
      </c>
      <c r="G45" s="30">
        <v>92</v>
      </c>
      <c r="H45" s="30">
        <v>140</v>
      </c>
      <c r="I45" s="30">
        <v>119</v>
      </c>
      <c r="J45" s="30">
        <v>98</v>
      </c>
      <c r="K45" s="30">
        <v>84</v>
      </c>
      <c r="L45" s="30">
        <v>102</v>
      </c>
      <c r="M45" s="30">
        <v>115</v>
      </c>
      <c r="N45" s="31">
        <f t="shared" ref="N45:N46" si="13">(M45-L45)/ABS(L45)</f>
        <v>0.12745098039215685</v>
      </c>
    </row>
    <row r="46" spans="2:14" s="28" customFormat="1" ht="37.049999999999997" customHeight="1" x14ac:dyDescent="0.3">
      <c r="B46" s="64" t="s">
        <v>78</v>
      </c>
      <c r="C46" s="65" t="s">
        <v>77</v>
      </c>
      <c r="D46" s="30">
        <v>106</v>
      </c>
      <c r="E46" s="30">
        <v>536</v>
      </c>
      <c r="F46" s="30">
        <v>792</v>
      </c>
      <c r="G46" s="30">
        <v>753</v>
      </c>
      <c r="H46" s="30">
        <v>707</v>
      </c>
      <c r="I46" s="30">
        <v>752</v>
      </c>
      <c r="J46" s="30">
        <v>750</v>
      </c>
      <c r="K46" s="30">
        <v>519</v>
      </c>
      <c r="L46" s="30">
        <v>505</v>
      </c>
      <c r="M46" s="30">
        <v>515</v>
      </c>
      <c r="N46" s="31">
        <f t="shared" si="13"/>
        <v>1.9801980198019802E-2</v>
      </c>
    </row>
    <row r="47" spans="2:14" s="28" customFormat="1" ht="37.049999999999997" customHeight="1" thickBot="1" x14ac:dyDescent="0.35">
      <c r="B47" s="66" t="s">
        <v>79</v>
      </c>
      <c r="C47" s="67" t="s">
        <v>77</v>
      </c>
      <c r="D47" s="37">
        <v>5609</v>
      </c>
      <c r="E47" s="37">
        <v>5581</v>
      </c>
      <c r="F47" s="37">
        <v>5335</v>
      </c>
      <c r="G47" s="37">
        <v>5136</v>
      </c>
      <c r="H47" s="37">
        <v>5172</v>
      </c>
      <c r="I47" s="37">
        <v>5085</v>
      </c>
      <c r="J47" s="37">
        <v>4955</v>
      </c>
      <c r="K47" s="37">
        <v>4462</v>
      </c>
      <c r="L47" s="37">
        <v>4361</v>
      </c>
      <c r="M47" s="37">
        <v>4102</v>
      </c>
      <c r="N47" s="31">
        <f>(M47-L47)/ABS(L47)</f>
        <v>-5.93900481540931E-2</v>
      </c>
    </row>
    <row r="48" spans="2:14" s="24" customFormat="1" x14ac:dyDescent="0.3"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 t="s">
        <v>69</v>
      </c>
      <c r="N48" s="31" t="s">
        <v>69</v>
      </c>
    </row>
    <row r="49" spans="3:14" s="24" customFormat="1" x14ac:dyDescent="0.3"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3:14" s="24" customFormat="1" x14ac:dyDescent="0.3"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3:14" s="24" customFormat="1" x14ac:dyDescent="0.3"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3:14" s="24" customFormat="1" x14ac:dyDescent="0.3"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3:14" s="24" customFormat="1" x14ac:dyDescent="0.3"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3:14" s="24" customFormat="1" x14ac:dyDescent="0.3"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3:14" s="24" customFormat="1" x14ac:dyDescent="0.3"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3:14" s="24" customFormat="1" x14ac:dyDescent="0.3"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3:14" s="24" customFormat="1" x14ac:dyDescent="0.3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3:14" s="24" customFormat="1" x14ac:dyDescent="0.3"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3:14" s="24" customFormat="1" x14ac:dyDescent="0.3"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3:14" s="24" customFormat="1" x14ac:dyDescent="0.3"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3:14" s="24" customFormat="1" x14ac:dyDescent="0.3"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3:14" s="24" customFormat="1" x14ac:dyDescent="0.3"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3:14" s="24" customFormat="1" x14ac:dyDescent="0.3"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3:14" s="24" customFormat="1" x14ac:dyDescent="0.3"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3:14" s="24" customFormat="1" x14ac:dyDescent="0.3"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3:14" s="24" customFormat="1" x14ac:dyDescent="0.3"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3:14" s="24" customFormat="1" x14ac:dyDescent="0.3"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3:14" s="24" customFormat="1" x14ac:dyDescent="0.3"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3:14" s="24" customFormat="1" x14ac:dyDescent="0.3"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3:14" s="24" customFormat="1" x14ac:dyDescent="0.3"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3:14" s="24" customFormat="1" x14ac:dyDescent="0.3"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3:14" s="24" customFormat="1" x14ac:dyDescent="0.3"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3:14" s="24" customFormat="1" x14ac:dyDescent="0.3"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3:14" s="24" customFormat="1" x14ac:dyDescent="0.3"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3:14" s="24" customFormat="1" x14ac:dyDescent="0.3"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spans="3:14" s="24" customFormat="1" x14ac:dyDescent="0.3"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3:14" s="24" customFormat="1" x14ac:dyDescent="0.3"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</row>
    <row r="78" spans="3:14" s="24" customFormat="1" x14ac:dyDescent="0.3"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</row>
    <row r="79" spans="3:14" s="24" customFormat="1" x14ac:dyDescent="0.3"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3:14" s="24" customFormat="1" x14ac:dyDescent="0.3"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</row>
    <row r="81" spans="3:14" s="24" customFormat="1" x14ac:dyDescent="0.3"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</row>
    <row r="82" spans="3:14" s="24" customFormat="1" x14ac:dyDescent="0.3"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</row>
    <row r="83" spans="3:14" s="24" customFormat="1" x14ac:dyDescent="0.3"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</row>
    <row r="84" spans="3:14" s="24" customFormat="1" x14ac:dyDescent="0.3"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</row>
  </sheetData>
  <mergeCells count="1">
    <mergeCell ref="B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workbookViewId="0"/>
  </sheetViews>
  <sheetFormatPr defaultColWidth="12" defaultRowHeight="15.6" x14ac:dyDescent="0.3"/>
  <cols>
    <col min="1" max="1" width="69.77734375" style="72" bestFit="1" customWidth="1"/>
    <col min="2" max="2" width="116.33203125" style="74" customWidth="1"/>
    <col min="3" max="18" width="12" style="73"/>
    <col min="19" max="16384" width="12" style="74"/>
  </cols>
  <sheetData>
    <row r="1" spans="1:2" x14ac:dyDescent="0.3">
      <c r="A1" s="71"/>
      <c r="B1" s="73"/>
    </row>
    <row r="2" spans="1:2" x14ac:dyDescent="0.3">
      <c r="A2" s="71"/>
      <c r="B2" s="73"/>
    </row>
    <row r="3" spans="1:2" x14ac:dyDescent="0.3">
      <c r="A3" s="71" t="s">
        <v>81</v>
      </c>
      <c r="B3" s="73"/>
    </row>
    <row r="4" spans="1:2" x14ac:dyDescent="0.3">
      <c r="A4" s="71"/>
      <c r="B4" s="73"/>
    </row>
    <row r="5" spans="1:2" x14ac:dyDescent="0.3">
      <c r="A5" s="75" t="s">
        <v>82</v>
      </c>
      <c r="B5" s="76" t="s">
        <v>85</v>
      </c>
    </row>
    <row r="6" spans="1:2" x14ac:dyDescent="0.3">
      <c r="A6" s="77"/>
      <c r="B6" s="78" t="s">
        <v>86</v>
      </c>
    </row>
    <row r="7" spans="1:2" x14ac:dyDescent="0.3">
      <c r="A7" s="71"/>
      <c r="B7" s="73"/>
    </row>
    <row r="8" spans="1:2" ht="31.2" x14ac:dyDescent="0.3">
      <c r="A8" s="75" t="s">
        <v>83</v>
      </c>
      <c r="B8" s="79" t="s">
        <v>87</v>
      </c>
    </row>
    <row r="9" spans="1:2" x14ac:dyDescent="0.3">
      <c r="A9" s="77"/>
      <c r="B9" s="78" t="s">
        <v>84</v>
      </c>
    </row>
    <row r="10" spans="1:2" x14ac:dyDescent="0.3">
      <c r="A10" s="71"/>
      <c r="B10" s="73"/>
    </row>
    <row r="11" spans="1:2" x14ac:dyDescent="0.3">
      <c r="A11" s="71"/>
      <c r="B11" s="80"/>
    </row>
    <row r="12" spans="1:2" x14ac:dyDescent="0.3">
      <c r="A12" s="71"/>
      <c r="B12" s="73"/>
    </row>
    <row r="13" spans="1:2" x14ac:dyDescent="0.3">
      <c r="A13" s="71"/>
      <c r="B13" s="73"/>
    </row>
    <row r="14" spans="1:2" x14ac:dyDescent="0.3">
      <c r="A14" s="71"/>
      <c r="B14" s="73"/>
    </row>
    <row r="15" spans="1:2" x14ac:dyDescent="0.3">
      <c r="A15" s="71"/>
      <c r="B15" s="73"/>
    </row>
    <row r="16" spans="1:2" x14ac:dyDescent="0.3">
      <c r="A16" s="71"/>
      <c r="B16" s="73"/>
    </row>
    <row r="17" spans="1:2" x14ac:dyDescent="0.3">
      <c r="A17" s="71"/>
      <c r="B17" s="73"/>
    </row>
    <row r="18" spans="1:2" x14ac:dyDescent="0.3">
      <c r="A18" s="71"/>
      <c r="B18" s="73"/>
    </row>
    <row r="19" spans="1:2" x14ac:dyDescent="0.3">
      <c r="A19" s="71"/>
      <c r="B19" s="73"/>
    </row>
    <row r="20" spans="1:2" x14ac:dyDescent="0.3">
      <c r="A20" s="71"/>
      <c r="B20" s="73"/>
    </row>
    <row r="21" spans="1:2" x14ac:dyDescent="0.3">
      <c r="A21" s="71"/>
      <c r="B21" s="73"/>
    </row>
    <row r="22" spans="1:2" x14ac:dyDescent="0.3">
      <c r="A22" s="71"/>
      <c r="B22" s="73"/>
    </row>
    <row r="23" spans="1:2" x14ac:dyDescent="0.3">
      <c r="A23" s="71"/>
      <c r="B23" s="73"/>
    </row>
    <row r="24" spans="1:2" x14ac:dyDescent="0.3">
      <c r="A24" s="71"/>
      <c r="B24" s="73"/>
    </row>
    <row r="25" spans="1:2" x14ac:dyDescent="0.3">
      <c r="A25" s="71"/>
      <c r="B25" s="73"/>
    </row>
    <row r="26" spans="1:2" x14ac:dyDescent="0.3">
      <c r="A26" s="71"/>
      <c r="B26" s="73"/>
    </row>
    <row r="27" spans="1:2" x14ac:dyDescent="0.3">
      <c r="A27" s="71"/>
      <c r="B27" s="73"/>
    </row>
    <row r="28" spans="1:2" x14ac:dyDescent="0.3">
      <c r="A28" s="71"/>
      <c r="B28" s="73"/>
    </row>
  </sheetData>
  <mergeCells count="2">
    <mergeCell ref="A5:A6"/>
    <mergeCell ref="A8:A9"/>
  </mergeCells>
  <conditionalFormatting sqref="B5">
    <cfRule type="containsText" dxfId="47" priority="2" operator="containsText" text="pdf">
      <formula>NOT(ISERROR(SEARCH("pdf",B5)))</formula>
    </cfRule>
  </conditionalFormatting>
  <conditionalFormatting sqref="B6:B7">
    <cfRule type="containsText" dxfId="46" priority="1" operator="containsText" text="blog">
      <formula>NOT(ISERROR(SEARCH("blog",B6)))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57"/>
  <sheetViews>
    <sheetView workbookViewId="0">
      <selection activeCell="A2" sqref="A2"/>
    </sheetView>
  </sheetViews>
  <sheetFormatPr defaultRowHeight="14.4" x14ac:dyDescent="0.3"/>
  <cols>
    <col min="2" max="2" width="33.88671875" bestFit="1" customWidth="1"/>
    <col min="3" max="3" width="7.77734375" customWidth="1"/>
    <col min="4" max="4" width="11" bestFit="1" customWidth="1"/>
    <col min="8" max="8" width="84.109375" bestFit="1" customWidth="1"/>
    <col min="10" max="10" width="12.109375" bestFit="1" customWidth="1"/>
  </cols>
  <sheetData>
    <row r="1" spans="1:27" ht="15.6" x14ac:dyDescent="0.3">
      <c r="A1" s="1"/>
      <c r="B1" s="83" t="s">
        <v>68</v>
      </c>
      <c r="C1" s="83"/>
      <c r="D1" s="83"/>
      <c r="E1" s="83"/>
      <c r="F1" s="83"/>
      <c r="G1" s="85"/>
      <c r="H1" s="83" t="s">
        <v>72</v>
      </c>
      <c r="I1" s="83"/>
      <c r="J1" s="83"/>
      <c r="K1" s="83"/>
      <c r="L1" s="8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3">
      <c r="A3" s="1"/>
      <c r="B3" s="2" t="s">
        <v>0</v>
      </c>
      <c r="C3" s="3" t="s">
        <v>1</v>
      </c>
      <c r="D3" s="3" t="s">
        <v>2</v>
      </c>
      <c r="E3" s="4" t="s">
        <v>3</v>
      </c>
      <c r="F3" s="2" t="s">
        <v>4</v>
      </c>
      <c r="G3" s="1"/>
      <c r="H3" s="8" t="s">
        <v>35</v>
      </c>
      <c r="I3" s="9" t="s">
        <v>1</v>
      </c>
      <c r="J3" s="9" t="s">
        <v>2</v>
      </c>
      <c r="K3" s="10" t="s">
        <v>3</v>
      </c>
      <c r="L3" s="8" t="s">
        <v>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3">
      <c r="A4" s="1"/>
      <c r="B4" s="5" t="s">
        <v>5</v>
      </c>
      <c r="C4" s="12">
        <v>147</v>
      </c>
      <c r="D4" s="12">
        <v>457</v>
      </c>
      <c r="E4" s="13">
        <v>0.32169999999999999</v>
      </c>
      <c r="F4" s="14">
        <v>2</v>
      </c>
      <c r="G4" s="1"/>
      <c r="H4" s="81" t="s">
        <v>44</v>
      </c>
      <c r="I4" s="12">
        <v>684</v>
      </c>
      <c r="J4" s="12">
        <v>20011</v>
      </c>
      <c r="K4" s="13">
        <v>3.4200000000000001E-2</v>
      </c>
      <c r="L4" s="14">
        <v>19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3">
      <c r="A5" s="1"/>
      <c r="B5" s="5" t="s">
        <v>6</v>
      </c>
      <c r="C5" s="12">
        <v>102</v>
      </c>
      <c r="D5" s="12">
        <v>5680</v>
      </c>
      <c r="E5" s="13">
        <v>1.7999999999999999E-2</v>
      </c>
      <c r="F5" s="14">
        <v>6.9</v>
      </c>
      <c r="G5" s="1"/>
      <c r="H5" s="81" t="s">
        <v>45</v>
      </c>
      <c r="I5" s="12">
        <v>191</v>
      </c>
      <c r="J5" s="12">
        <v>7624</v>
      </c>
      <c r="K5" s="13">
        <v>2.5100000000000001E-2</v>
      </c>
      <c r="L5" s="14">
        <v>16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3">
      <c r="A6" s="1"/>
      <c r="B6" t="s">
        <v>7</v>
      </c>
      <c r="C6" s="12">
        <v>52</v>
      </c>
      <c r="D6" s="12">
        <v>508</v>
      </c>
      <c r="E6" s="13">
        <v>0.1024</v>
      </c>
      <c r="F6" s="14">
        <v>5.8</v>
      </c>
      <c r="G6" s="1"/>
      <c r="H6" s="81" t="s">
        <v>46</v>
      </c>
      <c r="I6" s="12">
        <v>2</v>
      </c>
      <c r="J6" s="12">
        <v>4611</v>
      </c>
      <c r="K6" s="13">
        <v>4.0000000000000002E-4</v>
      </c>
      <c r="L6" s="14">
        <v>45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3">
      <c r="A7" s="1"/>
      <c r="B7" s="5" t="s">
        <v>8</v>
      </c>
      <c r="C7" s="12">
        <v>47</v>
      </c>
      <c r="D7" s="12">
        <v>827</v>
      </c>
      <c r="E7" s="13">
        <v>5.6800000000000003E-2</v>
      </c>
      <c r="F7" s="14">
        <v>5.3</v>
      </c>
      <c r="G7" s="1"/>
      <c r="H7" s="81" t="s">
        <v>47</v>
      </c>
      <c r="I7" s="12">
        <v>299</v>
      </c>
      <c r="J7" s="12">
        <v>2372</v>
      </c>
      <c r="K7" s="13">
        <v>0.12609999999999999</v>
      </c>
      <c r="L7" s="14">
        <v>9.6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3">
      <c r="A8" s="1"/>
      <c r="B8" s="5" t="s">
        <v>9</v>
      </c>
      <c r="C8" s="12">
        <v>45</v>
      </c>
      <c r="D8" s="12">
        <v>1590</v>
      </c>
      <c r="E8" s="13">
        <v>2.8299999999999999E-2</v>
      </c>
      <c r="F8" s="14">
        <v>6.3</v>
      </c>
      <c r="G8" s="1"/>
      <c r="H8" s="81" t="s">
        <v>48</v>
      </c>
      <c r="I8" s="12">
        <v>32</v>
      </c>
      <c r="J8" s="12">
        <v>2221</v>
      </c>
      <c r="K8" s="13">
        <v>1.44E-2</v>
      </c>
      <c r="L8" s="14">
        <v>12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3">
      <c r="A9" s="1"/>
      <c r="B9" s="5" t="s">
        <v>10</v>
      </c>
      <c r="C9" s="12">
        <v>33</v>
      </c>
      <c r="D9" s="12">
        <v>82</v>
      </c>
      <c r="E9" s="13">
        <v>0.40239999999999998</v>
      </c>
      <c r="F9" s="14">
        <v>2.2999999999999998</v>
      </c>
      <c r="G9" s="1"/>
      <c r="H9" s="81" t="s">
        <v>36</v>
      </c>
      <c r="I9" s="12">
        <v>3</v>
      </c>
      <c r="J9" s="12">
        <v>1690</v>
      </c>
      <c r="K9" s="13">
        <v>1.8E-3</v>
      </c>
      <c r="L9" s="14">
        <v>48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3">
      <c r="A10" s="1"/>
      <c r="B10" s="5" t="s">
        <v>11</v>
      </c>
      <c r="C10" s="12">
        <v>32</v>
      </c>
      <c r="D10" s="12">
        <v>74</v>
      </c>
      <c r="E10" s="13">
        <v>0.43240000000000001</v>
      </c>
      <c r="F10" s="14">
        <v>2.5</v>
      </c>
      <c r="G10" s="1"/>
      <c r="H10" s="81" t="s">
        <v>49</v>
      </c>
      <c r="I10" s="12">
        <v>2</v>
      </c>
      <c r="J10" s="12">
        <v>1045</v>
      </c>
      <c r="K10" s="13">
        <v>1.9E-3</v>
      </c>
      <c r="L10" s="14">
        <v>33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3">
      <c r="A11" s="1"/>
      <c r="B11" s="5" t="s">
        <v>12</v>
      </c>
      <c r="C11" s="12">
        <v>24</v>
      </c>
      <c r="D11" s="12">
        <v>186</v>
      </c>
      <c r="E11" s="13">
        <v>0.129</v>
      </c>
      <c r="F11" s="14">
        <v>2.6</v>
      </c>
      <c r="G11" s="1"/>
      <c r="H11" s="11" t="s">
        <v>37</v>
      </c>
      <c r="I11" s="12">
        <v>23</v>
      </c>
      <c r="J11" s="12">
        <v>1031</v>
      </c>
      <c r="K11" s="13">
        <v>2.23E-2</v>
      </c>
      <c r="L11" s="14">
        <v>74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3">
      <c r="A12" s="1"/>
      <c r="B12" s="5" t="s">
        <v>13</v>
      </c>
      <c r="C12" s="12">
        <v>23</v>
      </c>
      <c r="D12" s="12">
        <v>81</v>
      </c>
      <c r="E12" s="13">
        <v>0.28399999999999997</v>
      </c>
      <c r="F12" s="14">
        <v>1.1000000000000001</v>
      </c>
      <c r="G12" s="1"/>
      <c r="H12" s="11" t="s">
        <v>38</v>
      </c>
      <c r="I12" s="12">
        <v>18</v>
      </c>
      <c r="J12" s="12">
        <v>1024</v>
      </c>
      <c r="K12" s="13">
        <v>1.7600000000000001E-2</v>
      </c>
      <c r="L12" s="14">
        <v>8.8000000000000007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3">
      <c r="A13" s="1"/>
      <c r="B13" s="5" t="s">
        <v>14</v>
      </c>
      <c r="C13" s="12">
        <v>23</v>
      </c>
      <c r="D13" s="12">
        <v>84</v>
      </c>
      <c r="E13" s="13">
        <v>0.27379999999999999</v>
      </c>
      <c r="F13" s="14">
        <v>1.3</v>
      </c>
      <c r="G13" s="1"/>
      <c r="H13" s="11" t="s">
        <v>39</v>
      </c>
      <c r="I13" s="12">
        <v>3</v>
      </c>
      <c r="J13" s="12">
        <v>905</v>
      </c>
      <c r="K13" s="13">
        <v>3.3E-3</v>
      </c>
      <c r="L13" s="14">
        <v>59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3">
      <c r="A14" s="1"/>
      <c r="B14" s="5" t="s">
        <v>15</v>
      </c>
      <c r="C14" s="12">
        <v>23</v>
      </c>
      <c r="D14" s="12">
        <v>611</v>
      </c>
      <c r="E14" s="13">
        <v>3.7600000000000001E-2</v>
      </c>
      <c r="F14" s="14">
        <v>5.4</v>
      </c>
      <c r="G14" s="1"/>
      <c r="H14" s="11" t="s">
        <v>40</v>
      </c>
      <c r="I14" s="12">
        <v>0</v>
      </c>
      <c r="J14" s="12">
        <v>791</v>
      </c>
      <c r="K14" s="13">
        <v>0</v>
      </c>
      <c r="L14" s="14">
        <v>110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3">
      <c r="A15" s="1"/>
      <c r="B15" s="5" t="s">
        <v>16</v>
      </c>
      <c r="C15" s="12">
        <v>22</v>
      </c>
      <c r="D15" s="12">
        <v>85</v>
      </c>
      <c r="E15" s="13">
        <v>0.25879999999999997</v>
      </c>
      <c r="F15" s="14">
        <v>1.2</v>
      </c>
      <c r="G15" s="1"/>
      <c r="H15" s="11" t="s">
        <v>41</v>
      </c>
      <c r="I15" s="12">
        <v>1</v>
      </c>
      <c r="J15" s="12">
        <v>758</v>
      </c>
      <c r="K15" s="13">
        <v>1.2999999999999999E-3</v>
      </c>
      <c r="L15" s="14">
        <v>50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3">
      <c r="A16" s="1"/>
      <c r="B16" s="5" t="s">
        <v>17</v>
      </c>
      <c r="C16" s="12">
        <v>21</v>
      </c>
      <c r="D16" s="12">
        <v>803</v>
      </c>
      <c r="E16" s="13">
        <v>2.6200000000000001E-2</v>
      </c>
      <c r="F16" s="14">
        <v>6.3</v>
      </c>
      <c r="G16" s="1"/>
      <c r="H16" s="11" t="s">
        <v>42</v>
      </c>
      <c r="I16" s="12">
        <v>45</v>
      </c>
      <c r="J16" s="12">
        <v>671</v>
      </c>
      <c r="K16" s="13">
        <v>6.7100000000000007E-2</v>
      </c>
      <c r="L16" s="14">
        <v>36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3">
      <c r="A17" s="1"/>
      <c r="B17" s="5" t="s">
        <v>18</v>
      </c>
      <c r="C17" s="12">
        <v>20</v>
      </c>
      <c r="D17" s="12">
        <v>331</v>
      </c>
      <c r="E17" s="13">
        <v>6.0400000000000002E-2</v>
      </c>
      <c r="F17" s="14">
        <v>8.6999999999999993</v>
      </c>
      <c r="G17" s="1"/>
      <c r="H17" s="11" t="s">
        <v>43</v>
      </c>
      <c r="I17" s="12">
        <v>0</v>
      </c>
      <c r="J17" s="12">
        <v>650</v>
      </c>
      <c r="K17" s="13">
        <v>0</v>
      </c>
      <c r="L17" s="14">
        <v>54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3">
      <c r="A18" s="1"/>
      <c r="B18" s="5"/>
      <c r="C18" s="6">
        <v>614</v>
      </c>
      <c r="D18" s="6">
        <v>11399</v>
      </c>
      <c r="E18" s="7">
        <v>0.17369999999999997</v>
      </c>
      <c r="F18" s="16">
        <f>AVERAGE(F4:F17)</f>
        <v>4.1214285714285719</v>
      </c>
      <c r="G18" s="1"/>
      <c r="H18" s="1"/>
      <c r="I18" s="6">
        <v>614</v>
      </c>
      <c r="J18" s="6">
        <v>11399</v>
      </c>
      <c r="K18" s="7">
        <v>0.17369999999999997</v>
      </c>
      <c r="L18" s="16">
        <f>AVERAGE(L4:L17)</f>
        <v>41.028571428571432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">
      <c r="A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">
      <c r="A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">
      <c r="A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">
      <c r="A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">
      <c r="A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">
      <c r="A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">
      <c r="A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">
      <c r="A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3">
      <c r="A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3">
      <c r="A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3">
      <c r="A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3">
      <c r="A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3">
      <c r="A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3">
      <c r="A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3">
      <c r="A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3">
      <c r="A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3">
      <c r="A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3">
      <c r="A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3">
      <c r="A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3">
      <c r="A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3">
      <c r="A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3">
      <c r="A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3">
      <c r="A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3">
      <c r="A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3">
      <c r="A56" s="1"/>
    </row>
    <row r="57" spans="1:27" x14ac:dyDescent="0.3">
      <c r="A57" s="1"/>
    </row>
  </sheetData>
  <mergeCells count="2">
    <mergeCell ref="B1:F1"/>
    <mergeCell ref="H1:L1"/>
  </mergeCells>
  <conditionalFormatting sqref="H3:H17">
    <cfRule type="containsText" dxfId="45" priority="19" operator="containsText" text="/20">
      <formula>NOT(ISERROR(SEARCH("/20",H3)))</formula>
    </cfRule>
    <cfRule type="containsText" dxfId="44" priority="20" operator="containsText" text="/pdfs/">
      <formula>NOT(ISERROR(SEARCH("/pdfs/",H3)))</formula>
    </cfRule>
  </conditionalFormatting>
  <conditionalFormatting sqref="L3:L17">
    <cfRule type="cellIs" dxfId="43" priority="14" operator="between">
      <formula>1</formula>
      <formula>10</formula>
    </cfRule>
  </conditionalFormatting>
  <conditionalFormatting sqref="I11:I17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{03F5F6DF-E7D8-4BED-95B6-FCB18352DD38}</x14:id>
        </ext>
      </extLst>
    </cfRule>
  </conditionalFormatting>
  <conditionalFormatting sqref="I4:I17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{BB60A6F8-74DC-442C-B9C3-16BD846DD9DC}</x14:id>
        </ext>
      </extLst>
    </cfRule>
  </conditionalFormatting>
  <conditionalFormatting sqref="J4:J17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{FFF0581B-9426-4636-86CD-6D1440794551}</x14:id>
        </ext>
      </extLst>
    </cfRule>
  </conditionalFormatting>
  <conditionalFormatting sqref="I3:J17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{041C0E38-D948-4C43-8604-2B18E27F0D98}</x14:id>
        </ext>
      </extLst>
    </cfRule>
  </conditionalFormatting>
  <conditionalFormatting sqref="L18">
    <cfRule type="cellIs" dxfId="42" priority="12" operator="between">
      <formula>1</formula>
      <formula>10</formula>
    </cfRule>
  </conditionalFormatting>
  <conditionalFormatting sqref="I1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{6E98E556-FF37-4D3D-875D-6E2DAF4BCD71}</x14:id>
        </ext>
      </extLst>
    </cfRule>
  </conditionalFormatting>
  <conditionalFormatting sqref="L18">
    <cfRule type="cellIs" dxfId="41" priority="10" operator="greaterThan">
      <formula>5</formula>
    </cfRule>
  </conditionalFormatting>
  <conditionalFormatting sqref="F4:F17">
    <cfRule type="cellIs" dxfId="40" priority="5" operator="between">
      <formula>1</formula>
      <formula>10</formula>
    </cfRule>
  </conditionalFormatting>
  <conditionalFormatting sqref="C11:C17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{B0AB3659-124C-49F4-8087-9AEF171C6F6B}</x14:id>
        </ext>
      </extLst>
    </cfRule>
  </conditionalFormatting>
  <conditionalFormatting sqref="C4:C1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{3D7FFDCE-18E7-4A2A-AF20-CDC37C7543EB}</x14:id>
        </ext>
      </extLst>
    </cfRule>
  </conditionalFormatting>
  <conditionalFormatting sqref="D4:D17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{684278FA-D9A8-406B-A49E-45B940215476}</x14:id>
        </ext>
      </extLst>
    </cfRule>
  </conditionalFormatting>
  <conditionalFormatting sqref="C4:D17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{2D759AAA-6818-482B-8460-869AC41048DA}</x14:id>
        </ext>
      </extLst>
    </cfRule>
  </conditionalFormatting>
  <conditionalFormatting sqref="F18">
    <cfRule type="cellIs" dxfId="39" priority="4" operator="between">
      <formula>1</formula>
      <formula>10</formula>
    </cfRule>
  </conditionalFormatting>
  <conditionalFormatting sqref="C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{DAEB64AB-6958-4CB1-A08E-E9F0C5093268}</x14:id>
        </ext>
      </extLst>
    </cfRule>
  </conditionalFormatting>
  <conditionalFormatting sqref="F18">
    <cfRule type="cellIs" dxfId="38" priority="2" operator="greaterThan">
      <formula>5</formula>
    </cfRule>
  </conditionalFormatting>
  <conditionalFormatting sqref="F4:F18">
    <cfRule type="cellIs" dxfId="37" priority="1" operator="greaterThan">
      <formula>5</formula>
    </cfRule>
  </conditionalFormatting>
  <hyperlinks>
    <hyperlink ref="H4" r:id="rId1"/>
    <hyperlink ref="H5" r:id="rId2"/>
    <hyperlink ref="H6" r:id="rId3"/>
    <hyperlink ref="H7" r:id="rId4"/>
    <hyperlink ref="H8" r:id="rId5"/>
    <hyperlink ref="H10" r:id="rId6"/>
    <hyperlink ref="H12" r:id="rId7"/>
    <hyperlink ref="H13" r:id="rId8"/>
  </hyperlinks>
  <pageMargins left="0.7" right="0.7" top="0.75" bottom="0.75" header="0.3" footer="0.3"/>
  <pageSetup paperSize="9" orientation="portrait" r:id="rId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F5F6DF-E7D8-4BED-95B6-FCB18352DD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I11:I17</xm:sqref>
        </x14:conditionalFormatting>
        <x14:conditionalFormatting xmlns:xm="http://schemas.microsoft.com/office/excel/2006/main">
          <x14:cfRule type="dataBar" id="{BB60A6F8-74DC-442C-B9C3-16BD846DD9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I4:I17</xm:sqref>
        </x14:conditionalFormatting>
        <x14:conditionalFormatting xmlns:xm="http://schemas.microsoft.com/office/excel/2006/main">
          <x14:cfRule type="dataBar" id="{FFF0581B-9426-4636-86CD-6D14407945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J4:J17</xm:sqref>
        </x14:conditionalFormatting>
        <x14:conditionalFormatting xmlns:xm="http://schemas.microsoft.com/office/excel/2006/main">
          <x14:cfRule type="dataBar" id="{041C0E38-D948-4C43-8604-2B18E27F0D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I3:J17</xm:sqref>
        </x14:conditionalFormatting>
        <x14:conditionalFormatting xmlns:xm="http://schemas.microsoft.com/office/excel/2006/main">
          <x14:cfRule type="dataBar" id="{6E98E556-FF37-4D3D-875D-6E2DAF4BCD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I18</xm:sqref>
        </x14:conditionalFormatting>
        <x14:conditionalFormatting xmlns:xm="http://schemas.microsoft.com/office/excel/2006/main">
          <x14:cfRule type="dataBar" id="{B0AB3659-124C-49F4-8087-9AEF171C6F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C11:C17</xm:sqref>
        </x14:conditionalFormatting>
        <x14:conditionalFormatting xmlns:xm="http://schemas.microsoft.com/office/excel/2006/main">
          <x14:cfRule type="dataBar" id="{3D7FFDCE-18E7-4A2A-AF20-CDC37C7543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C4:C17</xm:sqref>
        </x14:conditionalFormatting>
        <x14:conditionalFormatting xmlns:xm="http://schemas.microsoft.com/office/excel/2006/main">
          <x14:cfRule type="dataBar" id="{684278FA-D9A8-406B-A49E-45B9402154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D4:D17</xm:sqref>
        </x14:conditionalFormatting>
        <x14:conditionalFormatting xmlns:xm="http://schemas.microsoft.com/office/excel/2006/main">
          <x14:cfRule type="dataBar" id="{2D759AAA-6818-482B-8460-869AC41048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C4:D17</xm:sqref>
        </x14:conditionalFormatting>
        <x14:conditionalFormatting xmlns:xm="http://schemas.microsoft.com/office/excel/2006/main">
          <x14:cfRule type="dataBar" id="{DAEB64AB-6958-4CB1-A08E-E9F0C50932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4"/>
  <sheetViews>
    <sheetView workbookViewId="0">
      <selection activeCell="E27" sqref="E27"/>
    </sheetView>
  </sheetViews>
  <sheetFormatPr defaultRowHeight="14.4" x14ac:dyDescent="0.3"/>
  <cols>
    <col min="2" max="2" width="26.44140625" bestFit="1" customWidth="1"/>
    <col min="3" max="3" width="21" bestFit="1" customWidth="1"/>
    <col min="4" max="4" width="12.5546875" bestFit="1" customWidth="1"/>
    <col min="5" max="5" width="12.33203125" bestFit="1" customWidth="1"/>
    <col min="6" max="6" width="21" bestFit="1" customWidth="1"/>
  </cols>
  <sheetData>
    <row r="1" spans="1:19" s="1" customFormat="1" ht="15.6" x14ac:dyDescent="0.3">
      <c r="B1" s="83" t="s">
        <v>93</v>
      </c>
      <c r="C1" s="83"/>
      <c r="D1" s="83"/>
      <c r="E1" s="83"/>
      <c r="F1" s="83"/>
    </row>
    <row r="2" spans="1:19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">
      <c r="A3" s="1"/>
      <c r="B3" s="2" t="s">
        <v>0</v>
      </c>
      <c r="C3" s="2" t="s">
        <v>4</v>
      </c>
      <c r="D3" s="2" t="s">
        <v>3</v>
      </c>
      <c r="E3" s="2" t="s">
        <v>19</v>
      </c>
      <c r="F3" s="2" t="s">
        <v>20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3">
      <c r="A4" s="1"/>
      <c r="B4" s="5" t="s">
        <v>5</v>
      </c>
      <c r="C4" s="15">
        <v>2</v>
      </c>
      <c r="D4" s="7">
        <v>0.32169999999999999</v>
      </c>
      <c r="E4" s="7">
        <f>0.5147*POWER(C4,-1.307)</f>
        <v>0.2080213755871127</v>
      </c>
      <c r="F4" s="82">
        <f>D4-E4</f>
        <v>0.11367862441288729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3">
      <c r="A5" s="1"/>
      <c r="B5" s="5" t="s">
        <v>6</v>
      </c>
      <c r="C5" s="15">
        <v>6.9</v>
      </c>
      <c r="D5" s="7">
        <v>1.7999999999999999E-2</v>
      </c>
      <c r="E5" s="7">
        <f t="shared" ref="E5:E17" si="0">0.5147*POWER(C5,-1.307)</f>
        <v>4.1226684209536693E-2</v>
      </c>
      <c r="F5" s="82">
        <f t="shared" ref="F5:F17" si="1">D5-E5</f>
        <v>-2.3226684209536694E-2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3">
      <c r="A6" s="1"/>
      <c r="B6" t="s">
        <v>7</v>
      </c>
      <c r="C6" s="15">
        <v>5.8</v>
      </c>
      <c r="D6" s="7">
        <v>0.1024</v>
      </c>
      <c r="E6" s="7">
        <f t="shared" si="0"/>
        <v>5.1731346259850403E-2</v>
      </c>
      <c r="F6" s="82">
        <f t="shared" si="1"/>
        <v>5.0668653740149602E-2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3">
      <c r="A7" s="1"/>
      <c r="B7" s="5" t="s">
        <v>8</v>
      </c>
      <c r="C7" s="15">
        <v>5.3</v>
      </c>
      <c r="D7" s="7">
        <v>5.6800000000000003E-2</v>
      </c>
      <c r="E7" s="7">
        <f t="shared" si="0"/>
        <v>5.8200351380761961E-2</v>
      </c>
      <c r="F7" s="82">
        <f t="shared" si="1"/>
        <v>-1.4003513807619578E-3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3">
      <c r="A8" s="1"/>
      <c r="B8" s="5" t="s">
        <v>9</v>
      </c>
      <c r="C8" s="15">
        <v>6.3</v>
      </c>
      <c r="D8" s="7">
        <v>2.8299999999999999E-2</v>
      </c>
      <c r="E8" s="7">
        <f t="shared" si="0"/>
        <v>4.6431858805443815E-2</v>
      </c>
      <c r="F8" s="82">
        <f t="shared" si="1"/>
        <v>-1.8131858805443817E-2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3">
      <c r="A9" s="1"/>
      <c r="B9" s="5" t="s">
        <v>10</v>
      </c>
      <c r="C9" s="15">
        <v>2.2999999999999998</v>
      </c>
      <c r="D9" s="7">
        <v>0.40239999999999998</v>
      </c>
      <c r="E9" s="7">
        <f t="shared" si="0"/>
        <v>0.17329095159525329</v>
      </c>
      <c r="F9" s="82">
        <f t="shared" si="1"/>
        <v>0.22910904840474669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3">
      <c r="A10" s="1"/>
      <c r="B10" s="5" t="s">
        <v>11</v>
      </c>
      <c r="C10" s="15">
        <v>2.5</v>
      </c>
      <c r="D10" s="7">
        <v>0.43240000000000001</v>
      </c>
      <c r="E10" s="7">
        <f t="shared" si="0"/>
        <v>0.15539841215665284</v>
      </c>
      <c r="F10" s="82">
        <f t="shared" si="1"/>
        <v>0.27700158784334716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3">
      <c r="A11" s="1"/>
      <c r="B11" s="5" t="s">
        <v>12</v>
      </c>
      <c r="C11" s="15">
        <v>2.6</v>
      </c>
      <c r="D11" s="7">
        <v>0.129</v>
      </c>
      <c r="E11" s="7">
        <f t="shared" si="0"/>
        <v>0.14763318950115698</v>
      </c>
      <c r="F11" s="82">
        <f t="shared" si="1"/>
        <v>-1.8633189501156971E-2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3">
      <c r="A12" s="1"/>
      <c r="B12" s="5" t="s">
        <v>13</v>
      </c>
      <c r="C12" s="15">
        <v>1.1000000000000001</v>
      </c>
      <c r="D12" s="7">
        <v>0.28399999999999997</v>
      </c>
      <c r="E12" s="7">
        <f t="shared" si="0"/>
        <v>0.45441632881545074</v>
      </c>
      <c r="F12" s="82">
        <f t="shared" si="1"/>
        <v>-0.17041632881545077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3">
      <c r="A13" s="1"/>
      <c r="B13" s="5" t="s">
        <v>14</v>
      </c>
      <c r="C13" s="15">
        <v>1.3</v>
      </c>
      <c r="D13" s="7">
        <v>0.27379999999999999</v>
      </c>
      <c r="E13" s="7">
        <f t="shared" si="0"/>
        <v>0.36528362732811881</v>
      </c>
      <c r="F13" s="82">
        <f t="shared" si="1"/>
        <v>-9.1483627328118822E-2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3">
      <c r="A14" s="1"/>
      <c r="B14" s="5" t="s">
        <v>15</v>
      </c>
      <c r="C14" s="15">
        <v>5.4</v>
      </c>
      <c r="D14" s="7">
        <v>3.7600000000000001E-2</v>
      </c>
      <c r="E14" s="7">
        <f t="shared" si="0"/>
        <v>5.6795708843453294E-2</v>
      </c>
      <c r="F14" s="82">
        <f t="shared" si="1"/>
        <v>-1.9195708843453292E-2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">
      <c r="A15" s="1"/>
      <c r="B15" s="5" t="s">
        <v>16</v>
      </c>
      <c r="C15" s="15">
        <v>1.2</v>
      </c>
      <c r="D15" s="7">
        <v>0.25879999999999997</v>
      </c>
      <c r="E15" s="7">
        <f t="shared" si="0"/>
        <v>0.40556855896554184</v>
      </c>
      <c r="F15" s="82">
        <f t="shared" si="1"/>
        <v>-0.14676855896554186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1"/>
      <c r="B16" s="5" t="s">
        <v>17</v>
      </c>
      <c r="C16" s="15">
        <v>6.3</v>
      </c>
      <c r="D16" s="7">
        <v>2.6200000000000001E-2</v>
      </c>
      <c r="E16" s="7">
        <f t="shared" si="0"/>
        <v>4.6431858805443815E-2</v>
      </c>
      <c r="F16" s="82">
        <f t="shared" si="1"/>
        <v>-2.0231858805443814E-2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21" x14ac:dyDescent="0.3">
      <c r="A17" s="1"/>
      <c r="B17" s="5" t="s">
        <v>18</v>
      </c>
      <c r="C17" s="15">
        <v>8.6999999999999993</v>
      </c>
      <c r="D17" s="7">
        <v>6.0400000000000002E-2</v>
      </c>
      <c r="E17" s="7">
        <f t="shared" si="0"/>
        <v>3.0451066315688419E-2</v>
      </c>
      <c r="F17" s="82">
        <f t="shared" si="1"/>
        <v>2.9948933684311584E-2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21" x14ac:dyDescent="0.3">
      <c r="A19" s="1"/>
      <c r="B19" s="1"/>
      <c r="C19" s="17"/>
      <c r="D19" s="18"/>
      <c r="E19" s="1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21" x14ac:dyDescent="0.3">
      <c r="A20" s="1"/>
      <c r="B20" s="1"/>
      <c r="C20" s="17"/>
      <c r="D20" s="18"/>
      <c r="E20" s="1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1" x14ac:dyDescent="0.3">
      <c r="A33" s="1"/>
    </row>
    <row r="34" spans="1:1" x14ac:dyDescent="0.3">
      <c r="A34" s="1"/>
    </row>
  </sheetData>
  <mergeCells count="1">
    <mergeCell ref="B1:F1"/>
  </mergeCells>
  <conditionalFormatting sqref="B3">
    <cfRule type="containsText" dxfId="36" priority="17" operator="containsText" text="tool">
      <formula>NOT(ISERROR(SEARCH("tool",B3)))</formula>
    </cfRule>
    <cfRule type="containsText" dxfId="35" priority="18" operator="containsText" text="to the web">
      <formula>NOT(ISERROR(SEARCH("to the web",B3)))</formula>
    </cfRule>
    <cfRule type="containsText" dxfId="34" priority="19" operator="containsText" text="totheweb">
      <formula>NOT(ISERROR(SEARCH("totheweb",B3)))</formula>
    </cfRule>
  </conditionalFormatting>
  <conditionalFormatting sqref="C3:F3">
    <cfRule type="containsText" dxfId="33" priority="14" operator="containsText" text="tool">
      <formula>NOT(ISERROR(SEARCH("tool",C3)))</formula>
    </cfRule>
    <cfRule type="containsText" dxfId="32" priority="15" operator="containsText" text="to the web">
      <formula>NOT(ISERROR(SEARCH("to the web",C3)))</formula>
    </cfRule>
    <cfRule type="containsText" dxfId="31" priority="16" operator="containsText" text="totheweb">
      <formula>NOT(ISERROR(SEARCH("totheweb",C3)))</formula>
    </cfRule>
  </conditionalFormatting>
  <conditionalFormatting sqref="C4">
    <cfRule type="cellIs" dxfId="27" priority="10" operator="between">
      <formula>1</formula>
      <formula>10</formula>
    </cfRule>
  </conditionalFormatting>
  <conditionalFormatting sqref="C4">
    <cfRule type="cellIs" dxfId="26" priority="9" operator="greaterThan">
      <formula>5</formula>
    </cfRule>
  </conditionalFormatting>
  <conditionalFormatting sqref="C5:C17">
    <cfRule type="cellIs" dxfId="25" priority="8" operator="between">
      <formula>1</formula>
      <formula>10</formula>
    </cfRule>
  </conditionalFormatting>
  <conditionalFormatting sqref="C5:C17">
    <cfRule type="cellIs" dxfId="24" priority="7" operator="greaterThan">
      <formula>5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59"/>
  <sheetViews>
    <sheetView workbookViewId="0">
      <selection activeCell="D32" sqref="D32"/>
    </sheetView>
  </sheetViews>
  <sheetFormatPr defaultRowHeight="14.4" x14ac:dyDescent="0.3"/>
  <cols>
    <col min="2" max="2" width="26.44140625" bestFit="1" customWidth="1"/>
    <col min="3" max="4" width="26.44140625" customWidth="1"/>
    <col min="5" max="5" width="7.77734375" bestFit="1" customWidth="1"/>
    <col min="6" max="6" width="21" bestFit="1" customWidth="1"/>
  </cols>
  <sheetData>
    <row r="1" spans="1:24" s="1" customFormat="1" ht="15.6" x14ac:dyDescent="0.3">
      <c r="B1" s="83" t="s">
        <v>94</v>
      </c>
      <c r="C1" s="83"/>
      <c r="D1" s="83"/>
      <c r="E1" s="83"/>
      <c r="F1" s="83"/>
      <c r="G1" s="83"/>
      <c r="H1" s="83"/>
    </row>
    <row r="2" spans="1:2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3">
      <c r="A3" s="1"/>
      <c r="B3" s="2" t="s">
        <v>0</v>
      </c>
      <c r="C3" s="2" t="s">
        <v>21</v>
      </c>
      <c r="D3" s="2" t="s">
        <v>26</v>
      </c>
      <c r="E3" s="2" t="s">
        <v>1</v>
      </c>
      <c r="F3" s="2" t="s">
        <v>2</v>
      </c>
      <c r="G3" s="2" t="s">
        <v>3</v>
      </c>
      <c r="H3" s="2" t="s">
        <v>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3">
      <c r="A4" s="1"/>
      <c r="B4" s="5" t="s">
        <v>5</v>
      </c>
      <c r="C4" s="5" t="s">
        <v>22</v>
      </c>
      <c r="D4" s="5" t="s">
        <v>27</v>
      </c>
      <c r="E4" s="6">
        <v>147</v>
      </c>
      <c r="F4" s="6">
        <v>457</v>
      </c>
      <c r="G4" s="7">
        <v>0.32169999999999999</v>
      </c>
      <c r="H4" s="15">
        <v>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3">
      <c r="A5" s="1"/>
      <c r="B5" s="5" t="s">
        <v>6</v>
      </c>
      <c r="C5" s="5" t="s">
        <v>22</v>
      </c>
      <c r="D5" s="5" t="s">
        <v>27</v>
      </c>
      <c r="E5" s="6">
        <v>102</v>
      </c>
      <c r="F5" s="6">
        <v>5680</v>
      </c>
      <c r="G5" s="7">
        <v>1.7999999999999999E-2</v>
      </c>
      <c r="H5" s="15">
        <v>6.9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3">
      <c r="A6" s="1"/>
      <c r="B6" t="s">
        <v>7</v>
      </c>
      <c r="C6" s="5" t="s">
        <v>23</v>
      </c>
      <c r="D6" s="5" t="s">
        <v>29</v>
      </c>
      <c r="E6" s="6">
        <v>52</v>
      </c>
      <c r="F6" s="6">
        <v>508</v>
      </c>
      <c r="G6" s="7">
        <v>0.1024</v>
      </c>
      <c r="H6" s="15">
        <v>5.8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3">
      <c r="A7" s="1"/>
      <c r="B7" s="5" t="s">
        <v>8</v>
      </c>
      <c r="C7" s="5" t="s">
        <v>25</v>
      </c>
      <c r="D7" s="5" t="s">
        <v>27</v>
      </c>
      <c r="E7" s="6">
        <v>47</v>
      </c>
      <c r="F7" s="6">
        <v>827</v>
      </c>
      <c r="G7" s="7">
        <v>5.6800000000000003E-2</v>
      </c>
      <c r="H7" s="15">
        <v>5.3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3">
      <c r="A8" s="1"/>
      <c r="B8" s="5" t="s">
        <v>9</v>
      </c>
      <c r="C8" s="5" t="s">
        <v>22</v>
      </c>
      <c r="D8" s="5" t="s">
        <v>28</v>
      </c>
      <c r="E8" s="6">
        <v>45</v>
      </c>
      <c r="F8" s="6">
        <v>1590</v>
      </c>
      <c r="G8" s="7">
        <v>2.8299999999999999E-2</v>
      </c>
      <c r="H8" s="15">
        <v>6.3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3">
      <c r="A9" s="1"/>
      <c r="B9" s="5" t="s">
        <v>10</v>
      </c>
      <c r="C9" s="5" t="s">
        <v>22</v>
      </c>
      <c r="D9" s="5" t="s">
        <v>27</v>
      </c>
      <c r="E9" s="6">
        <v>33</v>
      </c>
      <c r="F9" s="6">
        <v>82</v>
      </c>
      <c r="G9" s="7">
        <v>0.40239999999999998</v>
      </c>
      <c r="H9" s="15">
        <v>2.2999999999999998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3">
      <c r="A10" s="1"/>
      <c r="B10" s="5" t="s">
        <v>11</v>
      </c>
      <c r="C10" s="5" t="s">
        <v>22</v>
      </c>
      <c r="D10" s="5" t="s">
        <v>30</v>
      </c>
      <c r="E10" s="6">
        <v>32</v>
      </c>
      <c r="F10" s="6">
        <v>74</v>
      </c>
      <c r="G10" s="7">
        <v>0.43240000000000001</v>
      </c>
      <c r="H10" s="15">
        <v>2.5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3">
      <c r="A11" s="1"/>
      <c r="B11" s="5" t="s">
        <v>12</v>
      </c>
      <c r="C11" s="5" t="s">
        <v>24</v>
      </c>
      <c r="D11" s="5" t="s">
        <v>27</v>
      </c>
      <c r="E11" s="6">
        <v>24</v>
      </c>
      <c r="F11" s="6">
        <v>186</v>
      </c>
      <c r="G11" s="7">
        <v>0.129</v>
      </c>
      <c r="H11" s="15">
        <v>2.6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3">
      <c r="A12" s="1"/>
      <c r="B12" s="5" t="s">
        <v>13</v>
      </c>
      <c r="C12" s="5" t="s">
        <v>22</v>
      </c>
      <c r="D12" s="5" t="s">
        <v>27</v>
      </c>
      <c r="E12" s="6">
        <v>23</v>
      </c>
      <c r="F12" s="6">
        <v>81</v>
      </c>
      <c r="G12" s="7">
        <v>0.28399999999999997</v>
      </c>
      <c r="H12" s="15">
        <v>1.1000000000000001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3">
      <c r="A13" s="1"/>
      <c r="B13" s="5" t="s">
        <v>14</v>
      </c>
      <c r="C13" s="5" t="s">
        <v>22</v>
      </c>
      <c r="D13" s="5" t="s">
        <v>27</v>
      </c>
      <c r="E13" s="6">
        <v>23</v>
      </c>
      <c r="F13" s="6">
        <v>84</v>
      </c>
      <c r="G13" s="7">
        <v>0.27379999999999999</v>
      </c>
      <c r="H13" s="15">
        <v>1.3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3">
      <c r="A14" s="1"/>
      <c r="B14" s="5" t="s">
        <v>15</v>
      </c>
      <c r="C14" s="5" t="s">
        <v>24</v>
      </c>
      <c r="D14" s="5" t="s">
        <v>27</v>
      </c>
      <c r="E14" s="6">
        <v>23</v>
      </c>
      <c r="F14" s="6">
        <v>611</v>
      </c>
      <c r="G14" s="7">
        <v>3.7600000000000001E-2</v>
      </c>
      <c r="H14" s="15">
        <v>5.4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3">
      <c r="A15" s="1"/>
      <c r="B15" s="5" t="s">
        <v>16</v>
      </c>
      <c r="C15" s="5" t="s">
        <v>22</v>
      </c>
      <c r="D15" s="5" t="s">
        <v>27</v>
      </c>
      <c r="E15" s="6">
        <v>22</v>
      </c>
      <c r="F15" s="6">
        <v>85</v>
      </c>
      <c r="G15" s="7">
        <v>0.25879999999999997</v>
      </c>
      <c r="H15" s="15">
        <v>1.2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3">
      <c r="A16" s="1"/>
      <c r="B16" s="5" t="s">
        <v>17</v>
      </c>
      <c r="C16" s="5" t="s">
        <v>23</v>
      </c>
      <c r="D16" s="5" t="s">
        <v>27</v>
      </c>
      <c r="E16" s="6">
        <v>21</v>
      </c>
      <c r="F16" s="6">
        <v>803</v>
      </c>
      <c r="G16" s="7">
        <v>2.6200000000000001E-2</v>
      </c>
      <c r="H16" s="15">
        <v>6.3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5" x14ac:dyDescent="0.3">
      <c r="A17" s="1"/>
      <c r="B17" s="5" t="s">
        <v>18</v>
      </c>
      <c r="C17" s="5" t="s">
        <v>22</v>
      </c>
      <c r="D17" s="5" t="s">
        <v>27</v>
      </c>
      <c r="E17" s="6">
        <v>20</v>
      </c>
      <c r="F17" s="6">
        <v>331</v>
      </c>
      <c r="G17" s="7">
        <v>6.0400000000000002E-2</v>
      </c>
      <c r="H17" s="15">
        <v>8.6999999999999993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3">
      <c r="A19" s="1"/>
      <c r="B19" s="1"/>
      <c r="C19" s="1"/>
      <c r="D19" s="1"/>
      <c r="E19" s="1"/>
      <c r="F19" s="1"/>
      <c r="G19" s="1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3">
      <c r="A20" s="1"/>
      <c r="B20" s="2" t="s">
        <v>26</v>
      </c>
      <c r="C20" s="2" t="s">
        <v>24</v>
      </c>
      <c r="D20" s="2" t="s">
        <v>22</v>
      </c>
      <c r="E20" s="2" t="s">
        <v>25</v>
      </c>
      <c r="F20" s="2" t="s">
        <v>23</v>
      </c>
      <c r="G20" s="1"/>
      <c r="H20" s="1"/>
      <c r="I20" s="1"/>
      <c r="J20" s="1"/>
      <c r="K20" s="1"/>
      <c r="L20" s="1"/>
      <c r="M20" s="1"/>
      <c r="N20" s="1"/>
      <c r="O20" s="1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x14ac:dyDescent="0.3">
      <c r="A21" s="1"/>
      <c r="B21" s="5" t="s">
        <v>27</v>
      </c>
      <c r="C21" s="5">
        <v>2</v>
      </c>
      <c r="D21" s="5">
        <v>7</v>
      </c>
      <c r="E21" s="5">
        <v>1</v>
      </c>
      <c r="F21" s="5">
        <v>1</v>
      </c>
      <c r="G21" s="1"/>
      <c r="H21" s="1"/>
      <c r="I21" s="1"/>
      <c r="J21" s="1"/>
      <c r="K21" s="1"/>
      <c r="L21" s="1"/>
      <c r="M21" s="1"/>
      <c r="N21" s="1"/>
      <c r="O21" s="1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x14ac:dyDescent="0.3">
      <c r="A22" s="1"/>
      <c r="B22" s="5" t="s">
        <v>30</v>
      </c>
      <c r="C22" s="5"/>
      <c r="D22" s="5">
        <v>1</v>
      </c>
      <c r="E22" s="5"/>
      <c r="F22" s="5"/>
      <c r="G22" s="1"/>
      <c r="H22" s="1"/>
      <c r="I22" s="1"/>
      <c r="J22" s="1"/>
      <c r="K22" s="1"/>
      <c r="L22" s="1"/>
      <c r="M22" s="1"/>
      <c r="N22" s="1"/>
      <c r="O22" s="1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x14ac:dyDescent="0.3">
      <c r="A23" s="1"/>
      <c r="B23" s="5" t="s">
        <v>28</v>
      </c>
      <c r="C23" s="5"/>
      <c r="D23" s="5">
        <v>1</v>
      </c>
      <c r="E23" s="5"/>
      <c r="F23" s="5"/>
      <c r="G23" s="1"/>
      <c r="H23" s="1"/>
      <c r="I23" s="1"/>
      <c r="J23" s="1"/>
      <c r="K23" s="1"/>
      <c r="L23" s="1"/>
      <c r="M23" s="1"/>
      <c r="N23" s="1"/>
      <c r="O23" s="1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x14ac:dyDescent="0.3">
      <c r="A24" s="1"/>
      <c r="B24" s="5" t="s">
        <v>29</v>
      </c>
      <c r="C24" s="5"/>
      <c r="D24" s="5"/>
      <c r="E24" s="5"/>
      <c r="F24" s="5">
        <v>1</v>
      </c>
      <c r="G24" s="1"/>
      <c r="H24" s="1"/>
      <c r="I24" s="1"/>
      <c r="J24" s="1"/>
      <c r="K24" s="1"/>
      <c r="L24" s="1"/>
      <c r="M24" s="1"/>
      <c r="N24" s="1"/>
      <c r="O24" s="1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2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2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2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2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2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2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</sheetData>
  <mergeCells count="1">
    <mergeCell ref="B1:H1"/>
  </mergeCells>
  <conditionalFormatting sqref="B3:H3">
    <cfRule type="containsText" dxfId="23" priority="13" operator="containsText" text="tool">
      <formula>NOT(ISERROR(SEARCH("tool",B3)))</formula>
    </cfRule>
    <cfRule type="containsText" dxfId="22" priority="14" operator="containsText" text="to the web">
      <formula>NOT(ISERROR(SEARCH("to the web",B3)))</formula>
    </cfRule>
    <cfRule type="containsText" dxfId="21" priority="15" operator="containsText" text="totheweb">
      <formula>NOT(ISERROR(SEARCH("totheweb",B3)))</formula>
    </cfRule>
  </conditionalFormatting>
  <conditionalFormatting sqref="C4:D17">
    <cfRule type="containsText" dxfId="20" priority="10" operator="containsText" text="tool">
      <formula>NOT(ISERROR(SEARCH("tool",C4)))</formula>
    </cfRule>
    <cfRule type="containsText" dxfId="19" priority="11" operator="containsText" text="to the web">
      <formula>NOT(ISERROR(SEARCH("to the web",C4)))</formula>
    </cfRule>
    <cfRule type="containsText" dxfId="18" priority="12" operator="containsText" text="totheweb">
      <formula>NOT(ISERROR(SEARCH("totheweb",C4)))</formula>
    </cfRule>
  </conditionalFormatting>
  <conditionalFormatting sqref="H4:H17">
    <cfRule type="cellIs" dxfId="17" priority="9" operator="between">
      <formula>1</formula>
      <formula>10</formula>
    </cfRule>
  </conditionalFormatting>
  <conditionalFormatting sqref="E4:E17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{C7DED64A-485B-44FF-B96C-AC1D31530E4F}</x14:id>
        </ext>
      </extLst>
    </cfRule>
  </conditionalFormatting>
  <conditionalFormatting sqref="H4:H17">
    <cfRule type="cellIs" dxfId="16" priority="7" operator="greaterThan">
      <formula>5</formula>
    </cfRule>
  </conditionalFormatting>
  <conditionalFormatting sqref="B20:F20">
    <cfRule type="containsText" dxfId="15" priority="4" operator="containsText" text="tool">
      <formula>NOT(ISERROR(SEARCH("tool",B20)))</formula>
    </cfRule>
    <cfRule type="containsText" dxfId="14" priority="5" operator="containsText" text="to the web">
      <formula>NOT(ISERROR(SEARCH("to the web",B20)))</formula>
    </cfRule>
    <cfRule type="containsText" dxfId="13" priority="6" operator="containsText" text="totheweb">
      <formula>NOT(ISERROR(SEARCH("totheweb",B20)))</formula>
    </cfRule>
  </conditionalFormatting>
  <conditionalFormatting sqref="B21:F24">
    <cfRule type="containsText" dxfId="12" priority="1" operator="containsText" text="tool">
      <formula>NOT(ISERROR(SEARCH("tool",B21)))</formula>
    </cfRule>
    <cfRule type="containsText" dxfId="11" priority="2" operator="containsText" text="to the web">
      <formula>NOT(ISERROR(SEARCH("to the web",B21)))</formula>
    </cfRule>
    <cfRule type="containsText" dxfId="10" priority="3" operator="containsText" text="totheweb">
      <formula>NOT(ISERROR(SEARCH("totheweb",B21)))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DED64A-485B-44FF-B96C-AC1D31530E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Down'!$B$2:$B$5</xm:f>
          </x14:formula1>
          <xm:sqref>C4:C17</xm:sqref>
        </x14:dataValidation>
        <x14:dataValidation type="list" allowBlank="1" showInputMessage="1" showErrorMessage="1">
          <x14:formula1>
            <xm:f>'Drop Down'!$B$7:$B$10</xm:f>
          </x14:formula1>
          <xm:sqref>D4:D17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32"/>
  <sheetViews>
    <sheetView workbookViewId="0">
      <selection activeCell="F28" sqref="F28"/>
    </sheetView>
  </sheetViews>
  <sheetFormatPr defaultRowHeight="14.4" x14ac:dyDescent="0.3"/>
  <cols>
    <col min="2" max="2" width="11.5546875" customWidth="1"/>
    <col min="3" max="3" width="14.6640625" customWidth="1"/>
    <col min="4" max="4" width="10.5546875" bestFit="1" customWidth="1"/>
    <col min="6" max="27" width="8.88671875" style="1"/>
  </cols>
  <sheetData>
    <row r="1" spans="1:6" s="1" customFormat="1" ht="15.6" x14ac:dyDescent="0.3">
      <c r="B1" s="83" t="s">
        <v>95</v>
      </c>
      <c r="C1" s="83"/>
      <c r="D1" s="83"/>
      <c r="E1" s="83"/>
      <c r="F1" s="83"/>
    </row>
    <row r="2" spans="1:6" x14ac:dyDescent="0.3">
      <c r="A2" s="1"/>
      <c r="B2" s="1"/>
      <c r="C2" s="1"/>
      <c r="D2" s="1"/>
      <c r="E2" s="1"/>
    </row>
    <row r="3" spans="1:6" x14ac:dyDescent="0.3">
      <c r="A3" s="1"/>
      <c r="B3" s="2" t="s">
        <v>31</v>
      </c>
      <c r="C3" s="3" t="s">
        <v>1</v>
      </c>
      <c r="D3" s="3" t="s">
        <v>2</v>
      </c>
      <c r="E3" s="4" t="s">
        <v>3</v>
      </c>
      <c r="F3" s="2" t="s">
        <v>4</v>
      </c>
    </row>
    <row r="4" spans="1:6" x14ac:dyDescent="0.3">
      <c r="A4" s="1"/>
      <c r="B4" s="5" t="s">
        <v>32</v>
      </c>
      <c r="C4" s="12">
        <v>1015</v>
      </c>
      <c r="D4" s="12">
        <v>28913</v>
      </c>
      <c r="E4" s="13">
        <v>3.5099999999999999E-2</v>
      </c>
      <c r="F4" s="14">
        <v>42</v>
      </c>
    </row>
    <row r="5" spans="1:6" x14ac:dyDescent="0.3">
      <c r="B5" s="5" t="s">
        <v>33</v>
      </c>
      <c r="C5" s="12">
        <v>130</v>
      </c>
      <c r="D5" s="12">
        <v>4087</v>
      </c>
      <c r="E5" s="13">
        <v>3.1800000000000002E-2</v>
      </c>
      <c r="F5" s="14">
        <v>27</v>
      </c>
    </row>
    <row r="6" spans="1:6" s="1" customFormat="1" x14ac:dyDescent="0.3">
      <c r="B6" s="5" t="s">
        <v>34</v>
      </c>
      <c r="C6" s="12">
        <v>8</v>
      </c>
      <c r="D6" s="12">
        <v>523</v>
      </c>
      <c r="E6" s="13">
        <v>1.5299999999999999E-2</v>
      </c>
      <c r="F6" s="14">
        <v>27</v>
      </c>
    </row>
    <row r="7" spans="1:6" s="1" customFormat="1" x14ac:dyDescent="0.3"/>
    <row r="8" spans="1:6" s="1" customFormat="1" x14ac:dyDescent="0.3"/>
    <row r="9" spans="1:6" s="1" customFormat="1" x14ac:dyDescent="0.3"/>
    <row r="10" spans="1:6" s="1" customFormat="1" x14ac:dyDescent="0.3"/>
    <row r="11" spans="1:6" s="1" customFormat="1" x14ac:dyDescent="0.3"/>
    <row r="12" spans="1:6" s="1" customFormat="1" x14ac:dyDescent="0.3"/>
    <row r="13" spans="1:6" s="1" customFormat="1" x14ac:dyDescent="0.3"/>
    <row r="14" spans="1:6" s="1" customFormat="1" x14ac:dyDescent="0.3"/>
    <row r="15" spans="1:6" s="1" customFormat="1" x14ac:dyDescent="0.3"/>
    <row r="16" spans="1:6" s="1" customFormat="1" x14ac:dyDescent="0.3"/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  <row r="30" s="1" customFormat="1" x14ac:dyDescent="0.3"/>
    <row r="31" s="1" customFormat="1" x14ac:dyDescent="0.3"/>
    <row r="32" s="1" customFormat="1" x14ac:dyDescent="0.3"/>
  </sheetData>
  <mergeCells count="1">
    <mergeCell ref="B1:F1"/>
  </mergeCells>
  <conditionalFormatting sqref="F6">
    <cfRule type="cellIs" dxfId="8" priority="1" operator="greaterThan">
      <formula>5</formula>
    </cfRule>
  </conditionalFormatting>
  <conditionalFormatting sqref="F4">
    <cfRule type="cellIs" dxfId="5" priority="12" operator="between">
      <formula>1</formula>
      <formula>10</formula>
    </cfRule>
  </conditionalFormatting>
  <conditionalFormatting sqref="C4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{1CAF5D10-34E7-4E29-BCBB-D172BD8677CB}</x14:id>
        </ext>
      </extLst>
    </cfRule>
  </conditionalFormatting>
  <conditionalFormatting sqref="D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{8D293759-9D60-492B-AC6D-516C484B17D1}</x14:id>
        </ext>
      </extLst>
    </cfRule>
  </conditionalFormatting>
  <conditionalFormatting sqref="C4:D4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{9BB736A5-AE07-4649-8AAF-E719AC0C33AC}</x14:id>
        </ext>
      </extLst>
    </cfRule>
  </conditionalFormatting>
  <conditionalFormatting sqref="F4">
    <cfRule type="cellIs" dxfId="4" priority="11" operator="greaterThan">
      <formula>5</formula>
    </cfRule>
  </conditionalFormatting>
  <conditionalFormatting sqref="F5">
    <cfRule type="cellIs" dxfId="3" priority="7" operator="between">
      <formula>1</formula>
      <formula>10</formula>
    </cfRule>
  </conditionalFormatting>
  <conditionalFormatting sqref="C5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{BFDC9539-A708-403E-9806-41521583AB03}</x14:id>
        </ext>
      </extLst>
    </cfRule>
  </conditionalFormatting>
  <conditionalFormatting sqref="D5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{B6A38687-F4F0-42CC-86C2-5A4F6921D150}</x14:id>
        </ext>
      </extLst>
    </cfRule>
  </conditionalFormatting>
  <conditionalFormatting sqref="C5:D5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{0A53383D-68BF-4DFA-83CC-B98F9AEAB45B}</x14:id>
        </ext>
      </extLst>
    </cfRule>
  </conditionalFormatting>
  <conditionalFormatting sqref="F5">
    <cfRule type="cellIs" dxfId="2" priority="6" operator="greaterThan">
      <formula>5</formula>
    </cfRule>
  </conditionalFormatting>
  <conditionalFormatting sqref="F6">
    <cfRule type="cellIs" dxfId="1" priority="2" operator="between">
      <formula>1</formula>
      <formula>10</formula>
    </cfRule>
  </conditionalFormatting>
  <conditionalFormatting sqref="C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{3BC62C56-5142-4336-9476-9231133F028A}</x14:id>
        </ext>
      </extLst>
    </cfRule>
  </conditionalFormatting>
  <conditionalFormatting sqref="D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{3F840270-053C-4B51-9CFE-F93AF943C375}</x14:id>
        </ext>
      </extLst>
    </cfRule>
  </conditionalFormatting>
  <conditionalFormatting sqref="C6:D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{32BF8F08-07D6-40EA-BAC3-DCA5F7497E1B}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AF5D10-34E7-4E29-BCBB-D172BD8677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</xm:sqref>
        </x14:conditionalFormatting>
        <x14:conditionalFormatting xmlns:xm="http://schemas.microsoft.com/office/excel/2006/main">
          <x14:cfRule type="dataBar" id="{8D293759-9D60-492B-AC6D-516C484B17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</xm:sqref>
        </x14:conditionalFormatting>
        <x14:conditionalFormatting xmlns:xm="http://schemas.microsoft.com/office/excel/2006/main">
          <x14:cfRule type="dataBar" id="{9BB736A5-AE07-4649-8AAF-E719AC0C33A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C4:D4</xm:sqref>
        </x14:conditionalFormatting>
        <x14:conditionalFormatting xmlns:xm="http://schemas.microsoft.com/office/excel/2006/main">
          <x14:cfRule type="dataBar" id="{BFDC9539-A708-403E-9806-41521583AB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</xm:sqref>
        </x14:conditionalFormatting>
        <x14:conditionalFormatting xmlns:xm="http://schemas.microsoft.com/office/excel/2006/main">
          <x14:cfRule type="dataBar" id="{B6A38687-F4F0-42CC-86C2-5A4F6921D1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</xm:sqref>
        </x14:conditionalFormatting>
        <x14:conditionalFormatting xmlns:xm="http://schemas.microsoft.com/office/excel/2006/main">
          <x14:cfRule type="dataBar" id="{0A53383D-68BF-4DFA-83CC-B98F9AEAB4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C5:D5</xm:sqref>
        </x14:conditionalFormatting>
        <x14:conditionalFormatting xmlns:xm="http://schemas.microsoft.com/office/excel/2006/main">
          <x14:cfRule type="dataBar" id="{3BC62C56-5142-4336-9476-9231133F02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</xm:sqref>
        </x14:conditionalFormatting>
        <x14:conditionalFormatting xmlns:xm="http://schemas.microsoft.com/office/excel/2006/main">
          <x14:cfRule type="dataBar" id="{3F840270-053C-4B51-9CFE-F93AF943C3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</xm:sqref>
        </x14:conditionalFormatting>
        <x14:conditionalFormatting xmlns:xm="http://schemas.microsoft.com/office/excel/2006/main">
          <x14:cfRule type="dataBar" id="{32BF8F08-07D6-40EA-BAC3-DCA5F7497E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C6:D6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workbookViewId="0">
      <selection activeCell="B11" sqref="B11"/>
    </sheetView>
  </sheetViews>
  <sheetFormatPr defaultRowHeight="14.4" x14ac:dyDescent="0.3"/>
  <cols>
    <col min="2" max="2" width="20.44140625" bestFit="1" customWidth="1"/>
  </cols>
  <sheetData>
    <row r="2" spans="2:2" x14ac:dyDescent="0.3">
      <c r="B2" t="s">
        <v>22</v>
      </c>
    </row>
    <row r="3" spans="2:2" x14ac:dyDescent="0.3">
      <c r="B3" t="s">
        <v>23</v>
      </c>
    </row>
    <row r="4" spans="2:2" x14ac:dyDescent="0.3">
      <c r="B4" t="s">
        <v>24</v>
      </c>
    </row>
    <row r="5" spans="2:2" x14ac:dyDescent="0.3">
      <c r="B5" t="s">
        <v>25</v>
      </c>
    </row>
    <row r="7" spans="2:2" x14ac:dyDescent="0.3">
      <c r="B7" t="s">
        <v>27</v>
      </c>
    </row>
    <row r="8" spans="2:2" x14ac:dyDescent="0.3">
      <c r="B8" t="s">
        <v>28</v>
      </c>
    </row>
    <row r="9" spans="2:2" x14ac:dyDescent="0.3">
      <c r="B9" t="s">
        <v>29</v>
      </c>
    </row>
    <row r="10" spans="2:2" x14ac:dyDescent="0.3">
      <c r="B10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FAQ</vt:lpstr>
      <vt:lpstr>Monthly Reporting</vt:lpstr>
      <vt:lpstr>Expected CTR</vt:lpstr>
      <vt:lpstr>Search Intent</vt:lpstr>
      <vt:lpstr>Device Report</vt:lpstr>
      <vt:lpstr>Drop 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Sooraj Divakaran</dc:creator>
  <cp:lastModifiedBy>Sooraj Divakaran</cp:lastModifiedBy>
  <dcterms:created xsi:type="dcterms:W3CDTF">2018-03-29T15:57:44Z</dcterms:created>
  <dcterms:modified xsi:type="dcterms:W3CDTF">2018-03-29T17:54:11Z</dcterms:modified>
</cp:coreProperties>
</file>